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70" yWindow="615" windowWidth="26535" windowHeight="12210"/>
  </bookViews>
  <sheets>
    <sheet name="Koond" sheetId="1" r:id="rId1"/>
    <sheet name="1" sheetId="2" r:id="rId2"/>
    <sheet name="2" sheetId="3" r:id="rId3"/>
  </sheets>
  <calcPr calcId="125725"/>
</workbook>
</file>

<file path=xl/calcChain.xml><?xml version="1.0" encoding="utf-8"?>
<calcChain xmlns="http://schemas.openxmlformats.org/spreadsheetml/2006/main">
  <c r="A4" i="3"/>
  <c r="A1"/>
  <c r="D57" l="1"/>
  <c r="E47"/>
  <c r="E35"/>
  <c r="B6"/>
  <c r="D73" i="2"/>
  <c r="F61"/>
  <c r="E61"/>
  <c r="E38"/>
  <c r="B6"/>
  <c r="A4"/>
  <c r="A1"/>
</calcChain>
</file>

<file path=xl/comments1.xml><?xml version="1.0" encoding="utf-8"?>
<comments xmlns="http://schemas.openxmlformats.org/spreadsheetml/2006/main">
  <authors>
    <author/>
  </authors>
  <commentList>
    <comment ref="A75" authorId="0">
      <text>
        <r>
          <rPr>
            <sz val="11"/>
            <color rgb="FF000000"/>
            <rFont val="Calibri"/>
          </rPr>
          <t xml:space="preserve">KaidoS:
mida tegevuse elluviija saab mõjutada </t>
        </r>
      </text>
    </comment>
  </commentList>
</comments>
</file>

<file path=xl/comments2.xml><?xml version="1.0" encoding="utf-8"?>
<comments xmlns="http://schemas.openxmlformats.org/spreadsheetml/2006/main">
  <authors>
    <author/>
  </authors>
  <commentList>
    <comment ref="A59" authorId="0">
      <text>
        <r>
          <rPr>
            <sz val="11"/>
            <color rgb="FF000000"/>
            <rFont val="Calibri"/>
          </rPr>
          <t xml:space="preserve">KaidoS:
mida tegevuse elluviija saab mõjutada </t>
        </r>
      </text>
    </comment>
  </commentList>
</comments>
</file>

<file path=xl/sharedStrings.xml><?xml version="1.0" encoding="utf-8"?>
<sst xmlns="http://schemas.openxmlformats.org/spreadsheetml/2006/main" count="285" uniqueCount="211">
  <si>
    <t xml:space="preserve">Meetme "Piirkondade konkurentsivõime tugevdamine" tegevus </t>
  </si>
  <si>
    <t>"Piirkondlikud algatused tööhõive ja ettevõtlikkuse edendamiseks"</t>
  </si>
  <si>
    <t>Järva maakonna piirkondlike algatuste tugiprogramm</t>
  </si>
  <si>
    <t>Üldandmed</t>
  </si>
  <si>
    <t>KAVA aluseks olev maakondlik arendusdokument</t>
  </si>
  <si>
    <t>Järvamaa arengustrateegia 2015-2020, https://jarva.maavalitsus.ee/documents/119569/0/Jarvamaaarengustrateegia16032015.pdf/9344e931-dc56-4944-a137-e7b9d409e4a9</t>
  </si>
  <si>
    <t>Programmi maksimaalne toetusmaht 2015-2016</t>
  </si>
  <si>
    <t>Programmi kogumaht 2015-2016</t>
  </si>
  <si>
    <t>Toetuse osakaal</t>
  </si>
  <si>
    <t>Toetuse summa</t>
  </si>
  <si>
    <t>Omafin. summa</t>
  </si>
  <si>
    <t xml:space="preserve">Koostaja </t>
  </si>
  <si>
    <t>Katrin Puusepp, SA Järvamaa Arenduskeskuse juhatuse liige</t>
  </si>
  <si>
    <t>PIIRKONDLIKE ALGATUSTE PROGRAMMI TEGEVUSKAVA</t>
  </si>
  <si>
    <t>nr</t>
  </si>
  <si>
    <t>Tegevus</t>
  </si>
  <si>
    <t>Eesmärgi kirjeldus</t>
  </si>
  <si>
    <t>Oodatavat tulemust kirjeldav mõõdik</t>
  </si>
  <si>
    <t>Tulemuse tase 2017</t>
  </si>
  <si>
    <t>Tegevuse elluviimises osalejad</t>
  </si>
  <si>
    <t>Elluviimise aeg</t>
  </si>
  <si>
    <t xml:space="preserve">Rahaline maht </t>
  </si>
  <si>
    <t>TEGEVUSTE EELDATAV MÕJU LÄBIVATELE TEEMADELE</t>
  </si>
  <si>
    <t>Asutus</t>
  </si>
  <si>
    <t>Möju olemasolu</t>
  </si>
  <si>
    <t xml:space="preserve">Mõju sisu </t>
  </si>
  <si>
    <t>Regionaalareng</t>
  </si>
  <si>
    <t>jah</t>
  </si>
  <si>
    <t>kasvab ettevõtlikkus ja töökohtade arv regooonis</t>
  </si>
  <si>
    <t>Keskkonnahoid ja kliima</t>
  </si>
  <si>
    <t>neutraalne</t>
  </si>
  <si>
    <t>Infoühiskond</t>
  </si>
  <si>
    <t>Riigivalitsemine</t>
  </si>
  <si>
    <t xml:space="preserve">Võrdsed võimalused </t>
  </si>
  <si>
    <t>OMAFINANTSEERINGU ALLIKAD</t>
  </si>
  <si>
    <t>Kokkulepe</t>
  </si>
  <si>
    <t>Summa</t>
  </si>
  <si>
    <t>Järvamaa Omavalitsuste Liidu baasleping</t>
  </si>
  <si>
    <t>leping</t>
  </si>
  <si>
    <t>Järvamaa Arenduskeskuse garantiikiri</t>
  </si>
  <si>
    <t>garantiikiri</t>
  </si>
  <si>
    <t xml:space="preserve">KOKKU </t>
  </si>
  <si>
    <t xml:space="preserve">Programmi tegevus </t>
  </si>
  <si>
    <t>TEGEVUSE NIMETUS</t>
  </si>
  <si>
    <t xml:space="preserve">Ettevõtjate arengupotentsiaali kasvatamine </t>
  </si>
  <si>
    <t>Järvamaa noorte ettevõtlikkuse programm</t>
  </si>
  <si>
    <t>TEGEVUSE EESMÄRK</t>
  </si>
  <si>
    <t>Tegevuse eesmärgi kirjeldus</t>
  </si>
  <si>
    <t xml:space="preserve">Tegevuste eesmärgiks on  Järvamaal tegutsevates ja alustavates ettevõtetes arengupotentsiaali leidmine ning arendamine, mille läbi tõuseb nende võimekus - parimal juhul võimekus maksta suuremat töötasu töötajatele. See eeldab ettevõtetes müügitulu kasvu ja kasumlikkuse suurenemist, parimal juhul ekspordimahu suurenemist, see kõik elavdab maakonna majandust. Tõuseb maakondliku SKP osakaal riiklikus SKP-s. Projektis on planeeritud kasusaajaid umbes 450 alustavat ja tegutsevat ettevõtjat, kes oodatult võiksid luua 100 töökohta maakonda.  </t>
  </si>
  <si>
    <t>Programmi eesmärgiks on Järvamaa noorte ettevõtlikkuse edendamine läbi motiveeriva ja toetava keskkonna loomise ning majandusõppe teadmiste kaudu.</t>
  </si>
  <si>
    <t>Struktuurivahendite kasutamise eesmärk või eesmärgid, millesse tegevus panustab
(kui on asjakohane)</t>
  </si>
  <si>
    <t>Tööhõive ja ettevõtlusaktiivsus väljaspool Tallinna ja Tartu linnapiirkondi on kasvanud</t>
  </si>
  <si>
    <t xml:space="preserve">Tegevus panustab majandusaktiivsuse, sealhulgas tööhõive ja ettevõtlusaktiivsuse kasvu (väljaspool Tallinna ja Tartu linnapiirkondi).
Selles tugiprogrammis on alustav ettevõtja alla 5 aastase tegevusajalooga ja tegutsev ettevõtja üle 5 aastase tegevusega, mida arvestame Äriregistris registreerimise kuupäevast alates.   </t>
  </si>
  <si>
    <t>Maakonna strateegiline eesmärk, mida tegevus toetab</t>
  </si>
  <si>
    <t>Üldeesmärk - Elanikkonna tööhõive on kõrge, tööjõud aktiivne, motiveeritud, haritud, kvalifitseeritud ning konkurentsivõimeline.                                                                                                                                                                                                                        Valdkondlikud tegevussuunad: ● ettevõtlikkuse kasvatamine noorte hulgas koostöös Järvamaa Arenduskeskuse, Kesk-Eesti Noorsootöökeskuse ja haridusasutustega;
● ettevõtlus- ja majandusõppe ning infotehnoloogia süvendatud käsitlemine üldhariduskoolides;</t>
  </si>
  <si>
    <t xml:space="preserve">Järvamaa visioon aastaks 2020 on, et Järvamaal elavad heas elukeskkonnas terved, ettevõtlikud, haritud, aktiivsed ja õnnelikud inimesed. Selleks, et seda saavutada on seatud maakonna strateegias kuus arengu eesmärki. Selle meetmega soovime panustada nendest kahe arengueesmärgi täitumisele.  1. Elanikkonna tööhõive on kõrge, tööjõud aktiivne, motiveeritud, haritud, kvalifitseeritud ning konkurentsivõimeline.
2. Maakond on mitmekesise majandusstruktuuriga, ettevõtjasõbralik ja tasuvaid töökohti pakkuv Kesk-Eesti maakond.  Tugiprogrammi  elluviimisega aitame kaasa maakonna strateegias välja toodud näitajate saavutamisele:
• Ettevõtlusaktiivsus kasvab - 1000 elaniku kohta 122 ettevõtet. (baastase on 95 ettevõtet)   
• Keskmine töötasu kasvab 1114 euroni. (baastase 855 eurot). 
• Maakonna sisemajanduse koguprodukt kasvab 1,7 %-ni Eesti sisemajanduse koguproduktist. (baastase 1,6 % - elaniku kohta 9771 eurot). </t>
  </si>
  <si>
    <t>Selgitused, kuidas on seotud
(vajadusel)</t>
  </si>
  <si>
    <t xml:space="preserve">Ettevõtjad jätkavad maakonnas vaid juhul, kui neil jagub kliente ja töötajaid. Tugiprogrammi tegevused aitavad kaasa ettevõtete arengule, millega peaks tõusma lisandväärtus ning tööhõive. Piirkondlikest algatustest saab kasu ca 450 ettevõtjat, kes nende tegevuste tulemusena võivad luua piirkonda umbes 100 töökohta. Nende tegevustega saame kaasa aidata maakonna strateegiliste eesmärkide täitumisele - ettevõtlusaktiivsuse kasvule, keskmise töötasu kasvule ja SKP kasvule. </t>
  </si>
  <si>
    <t>OODATAV MUUTUS</t>
  </si>
  <si>
    <t xml:space="preserve">Muudatusvajaduse all on vajalik 
a) tuvastada kitsaskoht 
b) tuua välja selle eeldatavad põhjused ning 
c) selgitada olukorda ja trende (võimalusel arvandmete, uuringute või ekspertarvamuste baasilt). </t>
  </si>
  <si>
    <t xml:space="preserve">Maakonna tööealistest inimestest enamik käib tööl Järva maakonnas aga 26% nendest sõidab tööle Tallinnasse (viimase rahvaloenduse andmetel). Tallinna suunalist töörännet soodustab Järvamaa lähedus pealinnale, hea ühistranspordi ühendus, teedevõrk ning ka pealinnas kõrgem töötasu, mida kohalikud ettevõtjad pakkuda ei suuda. 
Ettevõtluse seisukohalt on meil rohkem väikseid ehk mikroettevõtteid, kui suuri ettevõtteid. Võrreldes kõiki Eesti maakondi, on Järvamaa mikroettevõtjate osatähtsus kesksel kohal, aga suurte ettevõtete lõikes viimaste seas. Järvamaale on registreeritud ca 3050 ettevõtet, kellest igapäevaselt tegutsevad umbes pooled (EPÜ uuring). Peamine tegevusala on hulgi- ja jaekaubandus, millele järgnevad põllumajandus, puidutöötlemine ja ehitus. See on üsna sarnane Eesti keskmise olukorraga. Kuid ka mõneti erinev, kuna põllumajandust ei ole tegevusalana paljude maakondade esikolmikus. 
Põllumajandustootmises toimuvad muudatused – spetsialiseerumine, efektiivsuse ja konkurentsivõime kasv, uute tehnoloogiate rakendamine – see kõik vähendab tööhõivet. Ettevõtjad nimetavad probleemiks kvalifitseeritud tööjõu puudumist mitmetes valdkondades. Samas ei ole piisavalt tööd naistel,  noortel ja ilma erialase ettevalmistuseta inimestel.
Maakonna majandusstruktuur ja tööhõive on ühekülgsed ning piirduvad paljuski primaarsektoriga. Põllumajanduses hõivatute arv on suuresti vähenenud – maainimesed on olnud sunnitud hakkama saamiseks endale uusi väljundeid leidma. Tööpuudus on kasvanud just maapiirkondades, paljud lahkuvad piirkonnast, sest töökohad puuduvad. Maakonnast lahkub peaaegu 2 inimest päevas. Tööealisi inimesi on maakonnas kokku ca 21 tuhat, kellest   ca 4% on töötud (ca 900 inimest). 
Tööstussektor on viimastel aastatel arenenud, kuid selle mõju uute töökohtade loojana on olnud loodetust tagasihoidlikum. Ettevõtjat piirab kohaliku turu väiksus ja klientide madal ostujõud. Lisandväärtus, mida ettevõtjad loovad on madal. Tänu sellele ei suuda tööandjad  leida vajalikke spetsialiste, sest palgatase on madal. 
Täna puudub piirkonnas alustavaid ettevõtjaid toetav tugistruktuur, selle tugiprogrammiga soovime selle saavutada. Tahame oma tegevused suunata laiapõhjalise mentorvõrgustiku loomisele ja tegevustele, kus kasusaajaid oleks vähemalt 50 mentorit ning lisaks veel alustavad ettevõtjad, kes on seotud mentorvõrgustiku tegevusega. Tahame alustada ka nelja ettevõtluspesa loomisega, kus aastatega kasvaks välja 10 arengule suunatud ettevõtjat, kes looksid vähemalt 30 töökohta. Selline suur mentorvõrgustik aitaks kaasa ka paljude alustavate ettevõtjate enesekindluse leidmisel või probleemide lahendamisel, sest nad alustamisel on soovinud leida toetajaid ning nõuandjaid tegutsevate ambitsioonikate ettevõtjate hulgast. Selliste tegevustega arendame, kohalikku kogukonda tervikuna. Kui vaadata täna maakonnas tegutsevaid väike- või mikroettevõtjaid, siis neid iseloomustab madal lisandväärtus ning madal investeerimisvõimekus. Tugiprogrammiga soovime leida lahendused inveteerimisvõimekuse tõstmiseks ja lisandväärtuse suurendamiseks läbi erinevate tegevuste, näiteks arengureisid teiste ettevõtjate juurde, mis koosnevad teoreetilisest ja praktilisest poolest. See mida arengureisidel kogetakse ja nähakse peaks motiveerima ettevõtjaid oma ettevõttes arengutegevusi läbi viima - looma uusi töökohti või leidma arendustegevusteks koostööpartnereid.    </t>
  </si>
  <si>
    <t xml:space="preserve">TULEMUS </t>
  </si>
  <si>
    <t xml:space="preserve">VÄLJUND </t>
  </si>
  <si>
    <t>Tänane olukord 
(asjasepuutuva kirjeldus)</t>
  </si>
  <si>
    <t>Tänane olukord 
(asjasse puutuva kirjeldus)</t>
  </si>
  <si>
    <t xml:space="preserve">Järvamaa koolid on huvitatud haridusprogrammi "Ettevõtlik kool" rakendamisest. Hetkel ei ole süsteemselt seda tehtud, kuna puudub süsteemne lähenemine ja keskne koordineerimine.  Maakonnas puudub majandusõpetajate võrgustik, hetkel 9 osalise ajaga õpetajat ja 4 tegutsevat õpilasfirmat nii gümnaasiumi kui põhikooli tasemel. </t>
  </si>
  <si>
    <t xml:space="preserve">Iga aasta registreeritakse Järvamaale ca 240 äriühingut, millele lisanduvad füüsilisest isikust ettevõtjad. Nende alustamine ei ole ambitsioonikas ja tihti puuduvad eesmärgid. Järvamaa Arenduskeskuses läbiviidavates arengunõustamistest nii alustavatele kui tegutsevatele ettevõtjatele on näha, et ettevõtjatel ambitsioonikust ja võimet oma toodet arendada on aga napib selleks julgust,  pealehakkamist ja ka raha. Kui ettevõtja saab tuge pikema perioodi jooksul ning inspiratsiooni mentorite tegevusest, koolitustest, kontaktreisidest, siis see võiks olla edasi viiv jõud. Järvamaal registreeritud ettevõtetest kõik ei alusta oma tegevusi ettevõtjana, seda saab väita läbi küsitluste, mida oleme läbi viinud alustavate ettevõtjate seas. Alustajatest ca 1/3 on "riiuli" ettevõtted ehk ilma tegevusteta ja 1/3 on väga tagasihoidlikud (minimaalse tegevuskavaga) ning 1/3 on ambitsiooni areneda, kasvada ja luua töökohti meeskonnale. </t>
  </si>
  <si>
    <t>Programmi "Ettevõtlik kool" ja õpilasfirmade tegevusi koolides ei ole rakendatud, kuna puudub eestvedav jõud ja süsteemne lähenemine. Puuduvad koolitatud õpetajad ja juhendajad ning tegevus ei ole motiveeritud.</t>
  </si>
  <si>
    <t xml:space="preserve">Mentorvõrgustik puudub. EAS mentorklubides ei saa osaleda enamik Järvamaa mentorklubi vastu huvi tundvaid inimesi, sest välistusi on palju. Inkubaatorid ja mentorprogrammid tegutsevad kaugel - 1,5 tunni autosõidu kaugusel. See meelitab pigem ettevõtlikke inimesi elukohta vahetama ja maakonnast välja. Ettevõtjate õppe- ja kontaktreise korraldatakse minimaalselt, eesmärgipärasus puudub ning kõik huvilised ei saa tihti osaleda, sest tegevusala või tegevuskoht jääb takistuseks. Loodavatest ettevõtetest kasutab umbes kolmandik arenduskeskuse teenuseid, kellega saaksime teha arengunõustamisi ja inimesi motiveerida ning toetada läbi mentorite. Arenduskeskusel on ca 140 klienti aastas, kes soovivad oma tegevusi arutada konsultandiga.  </t>
  </si>
  <si>
    <t>Muutuse kirjeldus/Oodatav tulemus</t>
  </si>
  <si>
    <t xml:space="preserve"> Koolitatud õpetajate ning õpilastele läbiviidud koolituspäevade tulemusena on tõusnud õpilasfirmades osalevate õpilaste arv. Kahe elluviidud tegevuse tulemusena on Järvamaa koolide lõpetajad ettevõtlikkumad ja teadlikumad koolivälise elu võimalustest (tööturg jne) ning tööturul konkurentsivõimelisemad.</t>
  </si>
  <si>
    <t xml:space="preserve">Tugiprogrammi 2015-2016 tegevuste elluviimisest on kasu saanud umbes 70 ettevõtjat, terve perioodi jooksul 450 ettevõtjat. Nad on leidnud uusi kontakte, nii arendustegevusteks, toodete või teenuste müügiks kui ka koostööks. Ettevõttel on kasvanud lisandväärtus ja investeerimisvõimekus, nad on loonud juurde ca 15 töökohta, terve perioodi jooksul 100 töökohta. Maakonnas elavad heas elukeskkonnas terved, ettevõtlikud, haritud, aktiivsed ja õnnelikud inimesed.  Tugiprogrammi  elluviimisega aitame kaasa maakonna strateegias välja toodud näitajate saavutamisele:
• Ettevõtlusaktiivsus kasvab - 1000 elaniku kohta 100 ettevõtet. (baastase on 95 ettevõtet)   
• Keskmine töötasu kasvab 950 euroni. (baastase 855 eurot). 
• Maakonna sisemajanduse koguprodukt on säilinud 1,6 % Eesti sisemajanduse koguproduktist. (baastase 1,6 % - elaniku kohta 9771 eurot). </t>
  </si>
  <si>
    <t>Motiveeritud ja koolitatud on 18 haridusasutuse meeskonda, koolitatud on vähemalt 200 õpetajat, majandusõpetaja koolituse on saanud 19 õpetajat. Motiveeritud ja tegeletud on 1000 noorega vanuses 13-18 eluaastat. Õpilasfirmad tegutsevad vähemalt 6 Järvamaa gümnaasiumis ja 13 haridusasutuse III kooliastmes.</t>
  </si>
  <si>
    <t xml:space="preserve">Järvamaa Arenduskeskus koos 3 koostööpartneriga soovib luua laiemapõhjalise mentorvõrgustiku, kuhu kuulub rohkem mentoreid kui alustavaid ettevõtjaid.  Hetkel on see EAS puhul vastupidi. Mentorvõrgustikku kuulumisel ei saaks olla takistuseks ettevõtte tegevusala, tegutsemise aeg ega ka tegevuskoht.  Mentorvõrgustiku ja MAK-i koostöös soovime arendada ja kasvatada neljas maakondlikus ettevõtluspesas arenevaid ja ambitsioonikaid ettevõtjaid. Lisaks nendele tegevustele soovime korraldada eesmärgipäraseid kontaktreise ja koolitusi, ikka selleks, et tekitada ettevõtjates huvi endale pidevaid eesmärke seada ja püüda eesmärke ellu viia ning leida kontakte koostööks või turunduseks. Mentorvõrgustikuga on liitunud üle 30 liikme ja tegevustega on alustatud vähemalt kahes ettevõtluspesas, kus on esialgu asukaid 2-4. </t>
  </si>
  <si>
    <t>Mõõdik</t>
  </si>
  <si>
    <t>Tugiprogrammi  elluviimisega aitame kaasa maakonna strateegias järgmiste näitajate saavutamisele.  •Ettevõtlusaktiivsus 1000 elaniku kohta kasvab  
• Keskmine töötasu on kasvanud  
• Maakonna sisemajanduse koguprodukt on kasvanud Eesti sisemajanduse koguproduktis.</t>
  </si>
  <si>
    <t>Tugiprogrammi tegevuste kaudu mõjutame maakonna noorte ettevõtlikkuse ja ettevõtlusaktiivsuse kasvu, õpetajate suhtumist ja teadmisi majandusõppest. Sihtrühmade ellu suhtumine on positiivne ja elujaatav ning läbivaks motoks tegevustes on TAHAN-TEEN-SUUDAN</t>
  </si>
  <si>
    <t xml:space="preserve">Tugiprogrammis on osalenud 450 ettevõtjat läbi erinevate tegevuste, kes on loonud maakonda juurde töökohti (oodatavalt 100), tõstnud ettevõtetes lisandväärtust, seadnud endale arengueesmärke ja leidnud koostööpartnereid. sellel tugiprogrammi perioodil on tegevustest kasusaajaid ca 70 ettevõtjat, kes võivad luua ca 10 uut töökohta. </t>
  </si>
  <si>
    <t>Tänane tase</t>
  </si>
  <si>
    <t xml:space="preserve">Osalevate koolide arv, koolitatud inimeste arv, toimumunud õppereiside, koolituste ja ühisürituste arv. Koolitatud majandusõpetajate arv ja tegutsevate õpilasfirmade arv III kooliastmes ja gümnaasiumides. </t>
  </si>
  <si>
    <t xml:space="preserve">* Ettevõtlusaktiivsuse baastase on 1000 elaniku kohta 95 ettevõtet.  
• Keskmine töötasu on 855 eurot.  
• Maakonna sisemajanduse koguprodukt on 1,6 % Eesti sisemajanduse koguproduktis.  
Maakonnas tegutseb 1800 ettevõtet (Äriregistri 2013 majandusaasta aruannete järgi), kus on 6800 töökohta, müügitulu 590 miljonit eurot, millest eksport moodustab 23 % ehk 135 miljonit eurot ja kasum on müügikäibest 7 % ehk 41 miljonit eurot. </t>
  </si>
  <si>
    <t xml:space="preserve">Tugiprogrammi elluviimine aitab kaasa etevõtlusaktiivsuse kasvule 1000 elaniku kohta - seega 5 ettevõtet rohkem ja terve perioodi jooksul 27 ettevõtet rohkem.  
• Keskmine töötasu on 100 eurot suurem, terve perioodi jooksul 259 eurot suurem.  
• Maakonna sisemajanduse koguprodukt on säilinud ja kasvanud 0,1 % Eesti sisemajanduse koguproduktis suuremaks.  
Usume, et tugiprogramm aitab kaasa ettevõtjate ekspordi kasvule ja kasumi tõusule, mida saab hinnata ettevõtete majandusaasta aruannete põhjal. </t>
  </si>
  <si>
    <t>Ettevõtliku kooli programmiga ei ole lepingu alusel liitunud mitte ühtegi õppeasutust. Maakonnas õpetab majandusõpetust 9 õpetajat ja tegutseb 4 õpilasfirmat.</t>
  </si>
  <si>
    <t>Tase pärast tegevuse elluviimist</t>
  </si>
  <si>
    <t>Motiveeritud ja koolitatud on 18 haridusasutuse meeskonda, koolitatud on vähemalt 200 õpetajat, majandusõpetaja koolituse on saanud 19 õpetajat. Motiveeritud ja tegeletud on 1000 noorega vanuses 13-18 eluaastat.</t>
  </si>
  <si>
    <t xml:space="preserve">•Ettevõtlusaktiivsus kasvab, 1000 elaniku kohta on 100 ettevõtet. 
• Keskmine töötasu on kasvanud 950 euroni. 
• Maakonna sisemajanduse koguprodukt on säilinud 1,6 % Eesti sisemajanduse koguproduktis. </t>
  </si>
  <si>
    <t xml:space="preserve">Tugiprogrammis osaleb ühe aasta jooksul ca 70 ettevõtjat ning tegevusi viivad ellu Järvamaa Arenduskeskus ning 3 koostööpartnerit - AS Mäo Invest, MTÜ SRIK Paide Ühendus ning MTÜ Järvamaa Omavalitsuste Liit (Järvamaa kõigi 12 omavalitsuse vabatahtlik ühendus). </t>
  </si>
  <si>
    <t>Järvamaa noorte ettevõtlikkus on kasvanud, kuna nad käivad ettevõtliku kooli programmi rakendavas koolis ning lisaks on neil võimalik osaleda ettevõtlikkust arendavad tegevused nagu näiteks õpilasfirma.</t>
  </si>
  <si>
    <t>Lõpptase, kui tegevus jätkub ka pärast 2016.aastat</t>
  </si>
  <si>
    <t>5 kooli on ametlikult liitunud Ettevõtlikku kooli programmiga ja nende koolide meeskonnad (30 inimest) on läbinud vastavad koolitused. 10 kooli juhendajad on läbinud õpilasfirmade juhendamise koolituse ja vähemalt 5 koolis tegutsevad õpilasfirmad. Läbi on  viidud koolitused, õppepäevad ja mentorklubi ka õpilastele ja õpilasfirmadele. Igal aastal toimub õpilasfirmade laat.</t>
  </si>
  <si>
    <t xml:space="preserve"> "Ettevõtliku kooli" haridusprogrammi tegevusi rakendatakse maakonna 18 haridusasutuses, õpilasfirmad tegutsevad vähemalt 6 Järvamaa gümnaasiumis ja 13 haridusasutuse III kooliastmes. </t>
  </si>
  <si>
    <t xml:space="preserve">•Ettevõtlusaktiivsus kasvab, 1000 elaniku kohta on 122 ettevõtet. 
• Keskmine töötasu on kasvanud 1114 euroni. 
• Maakonna sisemajanduse koguprodukt on kasvanud 1,7 %-ni Eesti sisemajanduse koguproduktist. </t>
  </si>
  <si>
    <t xml:space="preserve">Tugiprogrammis osaleb viie aasta jooksul ca 450 ettevõtjat ning tegevusi viivad ellu Järvamaa Arenduskeskus ning 5 koostööpartnerit - AS Mäo Invest, MTÜ SRIK Paide Ühendus, Väätsa Vallavalitsus, SA Kesk-Eesti Õppe- ja Kompetentsikeskus ning MTÜ Järvamaa Omavalitsuste Liit (Järvamaa kõigi 12 omavalitsuse vabatahtlik ühendus). </t>
  </si>
  <si>
    <t>kes, kuidas ja millal mõõdab</t>
  </si>
  <si>
    <t xml:space="preserve">Järvamaa Arenduskeskus mõõdab iga-aastaselt, andmeid saame statistilistest andmebaasidest ja tegevustes osalejate tagasisidelehtedelt. </t>
  </si>
  <si>
    <t>JAK mõõdab iga-aastase tegevusaruande raames</t>
  </si>
  <si>
    <t xml:space="preserve">Iga tugiprogrammis oleva tegevuse lõpus kogutakse tagasisidet osalejatelt ning registreeritakse kasusaajaid - millest tehakse kokkuvõtteid iga aasta lõpus. </t>
  </si>
  <si>
    <t>TEGEVUSE SISU KIRJELDUS</t>
  </si>
  <si>
    <t>SA Järvamaa Arenduskeskus võetakse perioodi alguses tööle noorte ettevõtlikkuse ja majandusõpetuse maakondlik koordinaator. Programmi perioodil nõustatakse, koordineeritakse, kaardistatakse, inspireeritakse ja motiveeritakse maakonna haridusasutuste töötajaid, noori ja lapsevanemaid. Olulisemaid tegevused perioodil on koolitused, õppereisid, ettevõtluse teemalised mängu ja konkursid, ettevõtete külastused, mentorvõrgustiku loomine, konkursside korraldamine jne.</t>
  </si>
  <si>
    <t>Järvamaa Arenduskeskuses läbiviidavates arengunõustamistest on näha, et ettevõtjatel ambitsioonikust ja võimet oma toodet arendada on aga napib selleks julgust ja pealehakkamist. Kui alustaja saab tuge pikema perioodi jooksul ning inspiratsiooni mentorite tegevusest, siis see võiks olla edasi viiv jõud.
Alustavate ettevõtete tugevus peitub koostöös tegutsevate ettevõtjatega – olgu eesmärgiks siis toodangu ühine turustamine või uute klientide ja investorite leidmine. Ettevõtjate arendamiseks on soov luua maakonda kohalik mentorvõrgustik ja ettevõtluspesad erinevate ettevõtjate arendamiseks. 
Mentorvõrgustiku ja 4 ettevõtluspesa loomine 
Ettevõtluspesades luuakse ettevõtjatele tingimused igakülgseks arenguks, mida nad saavad teenusena osta. Ambitsioonika ja areneva ettevõtja  ümber on konsultantidest, mentoritest, raamatupidajatest, juristidest, asjaajajatest meeskond, kes ulatavad abistava käe alustajale. See meeskond luuakse kohaliku mentorvõrgustiku baasil. Pesas tegutsemise perioodil lepivad osapooled kokku alustava ettevõtja arengueesmärkides.  Mentorvõrgustik tegeleb osaliselt vabatahtlikkuse alusel, seega peaksid teenuse hinnad olema alustajale soodsamad. Igale ettevõtluspesas olevale ettevõtjale luuakse nn „rätsepalahendus“ teenustest. 
Järvamaa Arenduskeskus saab arengunõustamiste käigus valida ettevõtluspesasse kõige kandvamaid ideid ja teotahtelisemaid juhte.  Nende tooted ja teenused peaksid olema kergelt kohandatavad ka välisturgudele. Juht peaks olema valmis koostööks ja meeskonna loomiseks. Samuti võivad ettevõtluspesasse kandideerida inimesed, kes pole arenduskeskuse nõustamist läbinud. 
Pesades tegutsevate ettevõtjate tegevuse tulemusena  kasvab ettevõtjate ambitsioonikus, loovus, üldine ettevõtlikkus, sealhulgas positiivne hoiak ettevõtlusega tegelemise osas. Maakondliku tugiprogrammi ajal on planeeritud ettevõtluspesades arendada edasi 10 ettevõtjat, kes võivad luua ca 30 töökohta maakonda. 
Esmane eesmärk on kasvatada ambitsioonikaid ettevõtjaid, 
1. kelle käive ületab kolme aasta pärast 80 tuhat eurot 
2. lisandväärtus jääb vahemikku 16-20 tuhat.
3. Töötajate arv ületab 5 töötajat
Mentorvõrgustikus tegutsemiseks on andnud nõusoleku Järvamaa parimad tegutsevad ettevõtjad, kes on maavanema poolt tunnustatud kaheksa aasta jooksul, neid on kokku ca 20. Mentori ettevõtluses tegutsemise aeg on olnud pikem kui 5 aastat ning nad on huvitatud piirkonna ja kogukonna arengust. Mentorvõrgustikus tegutsemine on vabatahtlik ja mentorvõrgustiku kasv on planeeritud ca 50 inimeseni .    
Ettevõtluspesa hakkab pakkuma teenust neljas erinevas osas lähtuvalt ettevõtja arengufaasist ja eesmärkidest:
1. Ettevõtluse algfaas ehk selgitame ettevõtluse algteadmisi, nõustame äriideed ning aitame leida ja sõnastada ettevõtjal oma eesmärke. Tulemusena on kliendil võimalik teha ettevõtlusega alustamiseks ja äriidee arendamiseks teadlikke otsuseid. Seda algfaasi saab läbi viia Järvamaa arenduskeskuse teenuste baasil, kuni ettevõtte loomiseni. Alustaval ettevõtjal on selles faasis võimalik taotleda starditoetust Eesti Töötukassalt, Ettevõtluse Arendamise Sihtasutuselt või kohalikult omavalitsuselt.  
2. Startimise faas -  Teine faas toimub juba ettevõtluspesa ruumides mentorite ja spetsialistide abiga. Toimub toodete ja teenuste väljatöötamine ning turuletoomine. Pesas luuakse võimalused ühisturunduseks, koostööks tegutsevate ettevõtjatega ning mentorid abistavad müügikanalite leidmisel ja kontaktide loomisel. Seal tegeleb mentor ettevõtjaga individuaalselt, suunates tähelepanu jätkusuutlikkusele. Seda tegevust hakkab koordineerima  Järvamaa arenduskeskuse ettevõtluskonsultant, kes leiab sobivad mentorid, saavutab nendega kokkulepped ning jälgib eesmärkide saavutamist, milles lepiti esimeses faasis kokku. 
Aitame analüüsida ja diagnoosida turule toodud toodete/teenuste olemust, nende edukust turul, müügistrateegia ja turundussõnumi sobivust. Selles faasis on võimalik ettevõtjale pakkuda erinevaid EAS arenguteenuseid nagu innovatsiooni või arendusosak, väikeettevõtja arenguprogramm, ärimudelite praktikum, tootearenduse meistriklass,  Eksportijatele on võimalik pakkuda EAS ekspordipartneri otsingut, ekspordibuldooserit, välismessidel osalemist. 
3.  Arengufaas – ettevõtte on oma esialgsed eesmärgid saavutanud, millele järgneb uus arenguperiood, milleks püstitatakse mentorite ja konsultantide abiga uued eesmärgid. See eeldab juba ka oma meeskonna loomise vajadust  ehk ettevõtja loob meeskonna ja tegeleb nende juhtimisega, mitte enam ise nii väga tootmise või teenuse pakkumisega, mis võib olla väga ajamahukas.   
4. Väljalennufaas - Koostöös mentoritega analüüsitakse arengufaasi täiuslikkust. Vajadusel algatatakse strateegiaid leidmaks veel ambitsioonikamaid eesmärke. Analüüsitakse saavutatud tulemusi ning hinnatakse ettevõtja iseseisvust. Kui alustaja on jõudnud kavandatud indikaatoriteni ja eesmärkideni,  siis algab ettevalmistav tegevus pesast väljalennuks. 
Oleme planeerinud nelja ettevõtluspesa loomist maakonda. Suusõnalised koostöökokkulepped on sõlmitud
• AS Mäo Investiga Mäo tööstusalale (Mäo küla, Paide vald) – tootmisega tegelevatele ettevõtetele 
• Paide  Wabalinna maja juures (Paide, Tallinna 11) tegutseva Säästva Renoveerimise Infokeskuse Paide Ühendusega – loomemajanduse ja sotsiaalse ettevõtlusega tegutsejad,
• Väätsa Vallavalitsusega (Väätsa alevik, koolimaja) – digipesa - IT teenused ja tooted, energiasääst. 
• SA Kesk-Eesti Õppe- ja Kompetentsuskeskusega (Türi  Viljandi 13B) – keskkonnateenused ja keskkonnahoid. 
Mentorvõrgustiku  tegevuse hoogustamiseks pakume mentoritele erinevaid arengutegevusi nagu kohtumised, koolitused ning kontaktreisid. See motiveerib neid olema mentor ja paneb ettevõtjad ise mõtlema ka oma ettevõtte arenguvõimalustele. Mentorvõrgustiku kohtumistel osalevad ka maakonnas alustavad ettevõtjad ning ettevõtluspesades tegutsejad. 
Ambitsioonikate ja uuenduslike ärimudelite kasutuselevõtuks pakutakse ka täna erinevaid teenuseid (mentorprogramm, mentorklubid, inkubaatorid)Eesti mitmes  erinevas punktis. Ettevõtjate sõnade kohaselt aga kaasneb sellega aja ning raha kulu, mida alustajal tihti napib. Nende kasutamisega kaasneb ca 1,5 tunnine autosõit punktist A punkti B ning pigem loobutakse teenustest, mõned lahkuvad maakonnast, et alustada soodsamas piirkonnas.   
Neid teenuseid meie maakonnas kasutatakse hoogsalt ainult on tekkinud probleem mentorklubi korraldamisega. Mentorklubi tegevuse rahastamiseks on EAS loonud teatud tingimused, mida meie siin maakonnas ei saa täita, sest mentiide arv jääb alla nõutud taseme. Sobilikud ei ole meie maakonna populaarsetel tegevusaladel tegutsejad – põllumajandus, jaemüük, metsandus jne. 
Meie maakonnas alustaval ettevõtjal on võimalus kasutada täna juba olemasolevaid inkubatsiooniteenuseid, mis jäävad tegevuskohast  kaugele.  Üle Eesti tegutseb 9 inkubaatorit. Sellise teenuse kasutamisega peaks alustav ettevõtja kaaluma elukohavahetust, sest igapäevane tööränne on pikem kui tund:
Tallinnas – Tehnopol, ESA Loomeinkubaator, ESA inkubaator Ülemistel, ESA inkubaator Koplis
Tartus - Tartu Biotehnoloogia Park, Tartu Teaduspark, Tartu Loomemajanduskeskus
Viljandis - Viljandimaa Loomeinkubaator
Narvas - Ida-Virumaa Tööstusalade Arenduse inkubaator
Läbi tugiprogrammi tahame maakonnas need probleemid lahendada, mis viivad meilt ettevõtlikud inimesed välja. Soovime luua maakonnas toimiva mentorvõrgustiku ja ettevõtluspesad. Ettevõtluspesa unikaalsus seisneb erinevate valdkondade efektiivselt toimivas sünergias ja kvaliteetses mentorvõrgustikus. 
Ettevõtluspesas pakutakse kliendile äriruume, millega kaasneb toetav meeskond mentorvõrgustiku näol - mentor, raamatupidaja, jurist, konsultant. Mentorvõrgustiku koordineerib Järvamaa Arenduskeskus, samuti valib asukad ning mentorid ning sobitab nendevahelise koostöö.   
Alustavate ettevõtjate  arengureisid 
Alustavate ettevõtjate arendustegevust soodustab kindlasti ettevõtjate omavahelised kohtumised. Seda võib teha pakkudes õppereise tegutsevatesse ettevõtetesse. Teemasid õppereisideks saab kokku leppida alustavate ettevõtjatega mentorklubi tegevuste käigus. Mentorvõrgustik ja alustavad ettevõtjad suhtlevad omavahel võrgustike kohtumistel ja koolitustel. Arengureisidel  tekib ettevõtjate vahel sünergia ja omavaheline kogemuste vahetamine, mis viib  koostööni ja edaspidiste kogemuste vahetamiseni. Arengureisidelt saadav praktiline kogemus on väga väärtuslik. Planeeritavalt oleks hea teha 2 sisereisi aastas vähemalt 20 ettevõtjale, seega kokku 40 kasusaajat aastas.</t>
  </si>
  <si>
    <t>TEGEVUSTE ELLUVIIMISEL OSALEJAD</t>
  </si>
  <si>
    <t>Elluviija ja partnerid</t>
  </si>
  <si>
    <t xml:space="preserve">Roll tegevuse elluviimisel </t>
  </si>
  <si>
    <t xml:space="preserve">Täpsustused </t>
  </si>
  <si>
    <t>SA Järvamaa Arenduskeskus</t>
  </si>
  <si>
    <t>JAK</t>
  </si>
  <si>
    <t>koordineerimine, motiveerimine</t>
  </si>
  <si>
    <t xml:space="preserve">Koordineerib mentorvõrgustiku tegevusi. Nõustab pesas tegutsevaid asukaid. Viib kokku alustava ettevõtja vajadusest lähtuvalt mentoritega. Jälgib eesmärkide saavutamist. Korraldab mentorite ja alustajate kohtumisi. Alustajad leitakse viimase viie aasta  jooksul loodud ettevõtjate hulgast. Alustajate grupp, kes tegutseb mentorvõrgustiku küljes on  ca 20 alustajat. </t>
  </si>
  <si>
    <t xml:space="preserve">Arengunõustamine Järvamaal toimub EAS tellimuse ja rahastuse alusel (baaslepingu järgi), seda siin tugiprogrammis kajastatud pole.  </t>
  </si>
  <si>
    <t>KOV, Haridusasutused, JA, majandusõpetajate ainesektsioon</t>
  </si>
  <si>
    <t>programmi partnerid</t>
  </si>
  <si>
    <t>AS Mäo Invest (Mäo Tööstusala)</t>
  </si>
  <si>
    <t>Ruumide kohandamine alustaja arenguvajadustest lähtuvalt. Igapäevaste majandusküsimustes abistamine.</t>
  </si>
  <si>
    <t>Rajaleidja</t>
  </si>
  <si>
    <t>karjäärialane nõustamine, noorte ettevõtlikkust arendavate töötubade korraldamine</t>
  </si>
  <si>
    <t xml:space="preserve">Kokkulepped sõlmitakse koostöölepinguga. </t>
  </si>
  <si>
    <t>MTÜ SRIK Paide Ühendus</t>
  </si>
  <si>
    <t>TEGEVUSE ELLUVIIMISE PERIOOD</t>
  </si>
  <si>
    <t>Tegevuse algus</t>
  </si>
  <si>
    <t>Tegevuse lõpp</t>
  </si>
  <si>
    <t>Tegevuse jätkuvus pärast 2016. aastat</t>
  </si>
  <si>
    <t xml:space="preserve">Mentorvõrgustiku ja alustavate ettevõtjate võrgustiku loomine </t>
  </si>
  <si>
    <t>Vajadusel alategevuste ja etappide lõikes</t>
  </si>
  <si>
    <t>2015. II poolaasta</t>
  </si>
  <si>
    <t>2016. lõpp</t>
  </si>
  <si>
    <t>Tegevus jätkub peale 2016 aastat</t>
  </si>
  <si>
    <t>jätkub PATEE järgmisest perioodist</t>
  </si>
  <si>
    <t>Mentorite ning alustajate ühiste  kohtumiste ja koolituste läbiviimine</t>
  </si>
  <si>
    <t>kui esialgselt kavandatud tegevused on tulemuslikud, siis samamoodi</t>
  </si>
  <si>
    <t>Tegevus toimub aastani 2020</t>
  </si>
  <si>
    <t>Ettevõtliku kooli programmi tutvustamine haridusasutustes (koolid, lasteaiad)</t>
  </si>
  <si>
    <t>Ettevõtluspesades alustavate ettevõtjate arendamine</t>
  </si>
  <si>
    <t>Tegevus jätkub peale 2020 aastat</t>
  </si>
  <si>
    <t>Arengureiside korraldamine</t>
  </si>
  <si>
    <t>Tegevuse periood:</t>
  </si>
  <si>
    <t xml:space="preserve">Kuna haridusasutusi juurde ilmselt ei teki, siis perioodil 2015-2016 tutvustatakse Ettevõtliku kooli programmi kõikides haridusasutustes ning peale 2016. aastat aktiivselt sellega enam ei tegeleta. </t>
  </si>
  <si>
    <t>Baaskoolitused koolides, kes on otsustanud Ettevõtliku kooliga liituda</t>
  </si>
  <si>
    <t>01.10.2015 - 31.12.2016</t>
  </si>
  <si>
    <t>Ettevõtliku kooli programmis on eesmärgiks koolitada koolide meeskondi, selleks, et ei tekiks olukorda, kus kogu informatsioon on kogunenud ühe isiku kätte. Seetõttu arvame, et baaskoolitusi ei ole peale aastat 2016 enam vajalik korraldada. Siiski on MAK töötaja seda vajadusel valmis tegema.</t>
  </si>
  <si>
    <t>EELARVE</t>
  </si>
  <si>
    <t>Edasijõudnute koolitused koolides, kes on otsustanud ettevõtliku kooliga liituda</t>
  </si>
  <si>
    <t>Tegevus jätkub peale 2016. aastat vastavalt vajadusele</t>
  </si>
  <si>
    <t>Kululiik</t>
  </si>
  <si>
    <t>Inspiratsioonikoolitused kooli personalile, noortele ja lapsevanematele</t>
  </si>
  <si>
    <t>Ühistegevused ja õppereisid</t>
  </si>
  <si>
    <t>Tegevus jätkub samas mahus peale 2016. aastat</t>
  </si>
  <si>
    <t>Maht</t>
  </si>
  <si>
    <t>Lõppkulu tekkimise koht</t>
  </si>
  <si>
    <t>Maksumus</t>
  </si>
  <si>
    <t>Nõustamine - programmiga liitunud koolide nõustamine, toetamine ja mentorlus.</t>
  </si>
  <si>
    <t>Tegevus jätkub pärast 2016. aastal.</t>
  </si>
  <si>
    <t>Ettevõtete külastused koos praktiliste töödega</t>
  </si>
  <si>
    <t>Võrgustikus olevatele mentoritele ja alustajatele kohtumiste  ning koolituste korraldamine</t>
  </si>
  <si>
    <t>4 korda aastas</t>
  </si>
  <si>
    <t>Ettevõtlikkuse edulugude kogumine ja tunnustamine</t>
  </si>
  <si>
    <t>SA Järvamaa Arenduskeskus – Ostetakse sisse koolitus- ning ruumide üürimise teenused.</t>
  </si>
  <si>
    <t>Õplilasfirmade idee tutvustamine, juhendajate leidmine ja olukorra kaardistamine</t>
  </si>
  <si>
    <t xml:space="preserve">Ettevõtluspesade majanduskulude  osaline katmine   </t>
  </si>
  <si>
    <t>4 pesa</t>
  </si>
  <si>
    <t>SA Järvamaa Arenduskeskus – Alustaval ettevõtjal on võimalik saada teenuse pakkujalt soodushinda. Majanduskulude vahe tasub teenuse pakkujale arenduskeskus vastavalt kirjalikule kokkuleppele ainult esimesel pesas tegutsemise aastal ning mis ühtib startimise faasiga.</t>
  </si>
  <si>
    <t>Tegevus lõpetatakse peale 2016. aastat</t>
  </si>
  <si>
    <t>2 korda aastas</t>
  </si>
  <si>
    <t>Õpilasfirmade juhendajate koolitamine ja mentorvõrgustiku loomine</t>
  </si>
  <si>
    <t>Koolides õpilasfirmade toetamine, koolitamine, nõustamine ja tunnustamine.</t>
  </si>
  <si>
    <t>SA Järvamaa Arenduskeskus – Sisse ostetakse reisiteenus ja giiditeenus ettevõtetes ning ruumide üürimine.</t>
  </si>
  <si>
    <t>Majandusõpet tutvustavate mängude vahendamine koolidele</t>
  </si>
  <si>
    <t>Majandusõpetajate vahetusprogrammi ellukutsumine</t>
  </si>
  <si>
    <t>Tegevuste elluviimise tööjõukulu  
(töötasu + maksud)</t>
  </si>
  <si>
    <t>110 tööpäeva
880 töötundi
aastas-0,4 kohta</t>
  </si>
  <si>
    <t>Metoodiliste õppematerjalide vahendamine</t>
  </si>
  <si>
    <t>Summa kokku</t>
  </si>
  <si>
    <t xml:space="preserve">RISKID </t>
  </si>
  <si>
    <t>Riski kirjeldus</t>
  </si>
  <si>
    <t>kui palju on vaja - näiteks 1 inimese aastane tööaeg vms</t>
  </si>
  <si>
    <t>MAKis , partneri juures, sissseostetav, vms?</t>
  </si>
  <si>
    <t>summa</t>
  </si>
  <si>
    <t>JAKis</t>
  </si>
  <si>
    <t>Koolitused</t>
  </si>
  <si>
    <t>15 tk</t>
  </si>
  <si>
    <t>Ettevõtete külastused</t>
  </si>
  <si>
    <t>valitud hajutamise viis</t>
  </si>
  <si>
    <t>30 tk</t>
  </si>
  <si>
    <t>Majandusmängud</t>
  </si>
  <si>
    <t>8 tk</t>
  </si>
  <si>
    <t>Potentsiaalsete osalejate vähene huvi</t>
  </si>
  <si>
    <t>Õppereisi</t>
  </si>
  <si>
    <t>1 tk</t>
  </si>
  <si>
    <t xml:space="preserve">Osalejate varajane otsimine, isiklik lähenemine ettevõtjale teenuste pakkumisel. Vähese huvi puhul saame kaasata ka naabermaakondade ettevõtjaid oma maakonna tegevustesse. </t>
  </si>
  <si>
    <t xml:space="preserve">Osalejad registreerivad aga jätavad kohale tulemata. </t>
  </si>
  <si>
    <t xml:space="preserve">Teavitame kaasnevatest kohustustest eelregistreerimisel. </t>
  </si>
  <si>
    <t>Ei leia piisavalt huvilisi</t>
  </si>
  <si>
    <t xml:space="preserve">Mentorite vähene huvi vabatahtliku tegevuse osas. </t>
  </si>
  <si>
    <t xml:space="preserve">Motiveerime mentoreid võimalusega osaleda arengureisidel eelisjärjekorras. Võimalusel pakume omaosaluse katmist Järvamaa Omavalitsuste Liidu vahenditest. </t>
  </si>
  <si>
    <t>tegevuste "müük", osalejate varajane otsimine, laialdased turundustegevused</t>
  </si>
  <si>
    <t>Osalejad jätavad programmi pooleli</t>
  </si>
  <si>
    <t>alustatakse rohkema arvu koolidega, eeldatakse loomulikku kadu, hoitakse iga osalejatega isiklikku kontakti, pidev tagasiside</t>
  </si>
  <si>
    <t>Tööjõukulu koos maksudega</t>
  </si>
  <si>
    <t>Töökoha halduskulu</t>
  </si>
  <si>
    <t>1 täiskohaga töötaja töötasu koos maksudega (16 kuud)</t>
  </si>
  <si>
    <t>Õppeasutuste tunnustamine</t>
  </si>
  <si>
    <t>üritus</t>
  </si>
  <si>
    <t>ei leita piisavalt õpetajaid, kes sooviksid majandusõpet koolides õpetada</t>
  </si>
  <si>
    <t>alustatakse rohkema arvu inimestega, toimub nende pidev tunnustamine, motiveerimine ja toetamine koordinaatori poolt</t>
  </si>
  <si>
    <t>õpilasfirmade vähene tekkimine</t>
  </si>
  <si>
    <t>arenduskeskuse koolitustele ja üritustele noorte kaasamine, nõustamine, toetamine ja motiveerimine</t>
  </si>
  <si>
    <t>halduskulu (16 kuud)</t>
  </si>
  <si>
    <t>Järvamaa Arenduskeskus. Töötund koos maksudega on arvestatud 12,50.</t>
  </si>
  <si>
    <t>JAK; KOV, Haridusasutused, JA, majandusõpetajate ainesektsioon; Rajaleidja</t>
  </si>
  <si>
    <t>01.09.2015 - 31.12.2016</t>
  </si>
  <si>
    <t>SA Järvamaa Arenduskeskus; AS Mäo Invest (Mäo Tööstusala); MTÜ SRIK Paide Ühendus</t>
  </si>
  <si>
    <t>KINNITATUD riigihalduse ministri …01.2016 käskkirjaga "…"  nr … Lisa 10</t>
  </si>
</sst>
</file>

<file path=xl/styles.xml><?xml version="1.0" encoding="utf-8"?>
<styleSheet xmlns="http://schemas.openxmlformats.org/spreadsheetml/2006/main">
  <numFmts count="2">
    <numFmt numFmtId="164" formatCode="_-* #,##0.00\ [$€-425]_-;\-* #,##0.00\ [$€-425]_-;_-* &quot;-&quot;??\ [$€-425]_-;_-@"/>
    <numFmt numFmtId="165" formatCode="_-* #,##0\ [$€-425]_-;\-* #,##0\ [$€-425]_-;_-* &quot;-&quot;\ [$€-425]_-;_-@"/>
  </numFmts>
  <fonts count="17">
    <font>
      <sz val="11"/>
      <color rgb="FF000000"/>
      <name val="Calibri"/>
    </font>
    <font>
      <sz val="14"/>
      <color rgb="FF000000"/>
      <name val="Calibri"/>
    </font>
    <font>
      <b/>
      <sz val="11"/>
      <color rgb="FF000000"/>
      <name val="Calibri"/>
    </font>
    <font>
      <i/>
      <sz val="10"/>
      <color rgb="FF000000"/>
      <name val="Calibri"/>
    </font>
    <font>
      <i/>
      <sz val="11"/>
      <color rgb="FF000000"/>
      <name val="Calibri"/>
    </font>
    <font>
      <sz val="9"/>
      <color rgb="FF000000"/>
      <name val="Verdana"/>
    </font>
    <font>
      <b/>
      <i/>
      <sz val="12"/>
      <color rgb="FF000000"/>
      <name val="Calibri"/>
    </font>
    <font>
      <sz val="11"/>
      <name val="Calibri"/>
    </font>
    <font>
      <b/>
      <sz val="11"/>
      <name val="Calibri"/>
    </font>
    <font>
      <sz val="11"/>
      <color rgb="FFADB9CA"/>
      <name val="Calibri"/>
    </font>
    <font>
      <i/>
      <sz val="11"/>
      <name val="Calibri"/>
    </font>
    <font>
      <sz val="11"/>
      <name val="Calibri"/>
    </font>
    <font>
      <sz val="11"/>
      <color rgb="FFFFFFFF"/>
      <name val="Calibri"/>
    </font>
    <font>
      <sz val="11"/>
      <color rgb="FFAEABAB"/>
      <name val="Calibri"/>
    </font>
    <font>
      <sz val="11"/>
      <color rgb="FF000000"/>
      <name val="Calibri"/>
      <family val="2"/>
      <charset val="186"/>
    </font>
    <font>
      <sz val="11"/>
      <name val="Calibri"/>
      <family val="2"/>
      <charset val="186"/>
    </font>
    <font>
      <sz val="14"/>
      <name val="Calibri"/>
      <family val="2"/>
      <charset val="186"/>
      <scheme val="minor"/>
    </font>
  </fonts>
  <fills count="4">
    <fill>
      <patternFill patternType="none"/>
    </fill>
    <fill>
      <patternFill patternType="gray125"/>
    </fill>
    <fill>
      <patternFill patternType="solid">
        <fgColor rgb="FFE7E6E6"/>
        <bgColor rgb="FFE7E6E6"/>
      </patternFill>
    </fill>
    <fill>
      <patternFill patternType="solid">
        <fgColor rgb="FFFEF2CB"/>
        <bgColor rgb="FFFEF2CB"/>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thin">
        <color rgb="FF000000"/>
      </right>
      <top/>
      <bottom style="double">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double">
        <color rgb="FF000000"/>
      </top>
      <bottom style="thin">
        <color rgb="FF000000"/>
      </bottom>
      <diagonal/>
    </border>
    <border>
      <left/>
      <right style="thin">
        <color rgb="FF000000"/>
      </right>
      <top style="double">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s>
  <cellStyleXfs count="1">
    <xf numFmtId="0" fontId="0" fillId="0" borderId="0"/>
  </cellStyleXfs>
  <cellXfs count="118">
    <xf numFmtId="0" fontId="0" fillId="0" borderId="0" xfId="0" applyFont="1" applyAlignment="1"/>
    <xf numFmtId="0" fontId="1" fillId="0" borderId="0" xfId="0" applyFont="1"/>
    <xf numFmtId="0" fontId="0" fillId="0" borderId="0" xfId="0" applyFont="1" applyAlignment="1">
      <alignment wrapText="1"/>
    </xf>
    <xf numFmtId="0" fontId="0" fillId="0" borderId="0" xfId="0" applyFont="1"/>
    <xf numFmtId="0" fontId="2" fillId="0" borderId="0" xfId="0" applyFont="1" applyAlignment="1">
      <alignment horizontal="left" vertical="top" wrapText="1"/>
    </xf>
    <xf numFmtId="0" fontId="0" fillId="2" borderId="1" xfId="0" applyFont="1" applyFill="1" applyBorder="1" applyAlignment="1">
      <alignment wrapText="1"/>
    </xf>
    <xf numFmtId="0" fontId="3" fillId="0" borderId="1" xfId="0" applyFont="1" applyBorder="1" applyAlignment="1">
      <alignment wrapText="1"/>
    </xf>
    <xf numFmtId="164" fontId="0" fillId="3" borderId="1" xfId="0" applyNumberFormat="1" applyFont="1" applyFill="1" applyBorder="1" applyAlignment="1">
      <alignment wrapText="1"/>
    </xf>
    <xf numFmtId="9" fontId="4" fillId="0" borderId="1" xfId="0" applyNumberFormat="1" applyFont="1" applyBorder="1" applyAlignment="1">
      <alignment wrapText="1"/>
    </xf>
    <xf numFmtId="165" fontId="0" fillId="3" borderId="1" xfId="0" applyNumberFormat="1" applyFont="1" applyFill="1" applyBorder="1" applyAlignment="1">
      <alignment wrapText="1"/>
    </xf>
    <xf numFmtId="0" fontId="2" fillId="2" borderId="2" xfId="0" applyFont="1" applyFill="1" applyBorder="1" applyAlignment="1">
      <alignment wrapText="1"/>
    </xf>
    <xf numFmtId="0" fontId="4" fillId="0" borderId="3" xfId="0" applyFont="1" applyBorder="1" applyAlignment="1">
      <alignment vertical="center" wrapText="1"/>
    </xf>
    <xf numFmtId="0" fontId="0" fillId="3" borderId="1" xfId="0" applyFont="1" applyFill="1" applyBorder="1" applyAlignment="1">
      <alignment wrapText="1"/>
    </xf>
    <xf numFmtId="0" fontId="0" fillId="3" borderId="3" xfId="0" applyFont="1" applyFill="1" applyBorder="1" applyAlignment="1">
      <alignment wrapText="1"/>
    </xf>
    <xf numFmtId="0" fontId="4" fillId="0" borderId="1" xfId="0" applyFont="1" applyBorder="1" applyAlignment="1">
      <alignment wrapText="1"/>
    </xf>
    <xf numFmtId="0" fontId="2" fillId="0" borderId="4" xfId="0" applyFont="1" applyBorder="1" applyAlignment="1">
      <alignment wrapText="1"/>
    </xf>
    <xf numFmtId="0" fontId="2" fillId="0" borderId="2" xfId="0" applyFont="1" applyBorder="1" applyAlignment="1">
      <alignment wrapText="1"/>
    </xf>
    <xf numFmtId="0" fontId="0" fillId="0" borderId="3" xfId="0" applyFont="1" applyBorder="1" applyAlignment="1">
      <alignment wrapText="1"/>
    </xf>
    <xf numFmtId="0" fontId="0" fillId="0" borderId="1" xfId="0" applyFont="1" applyBorder="1" applyAlignment="1">
      <alignment wrapText="1"/>
    </xf>
    <xf numFmtId="0" fontId="0" fillId="0" borderId="5" xfId="0" applyFont="1" applyBorder="1" applyAlignment="1">
      <alignment wrapText="1"/>
    </xf>
    <xf numFmtId="0" fontId="1" fillId="0" borderId="0" xfId="0" applyFont="1"/>
    <xf numFmtId="0" fontId="1" fillId="0" borderId="0" xfId="0" applyFont="1" applyAlignment="1">
      <alignment wrapText="1"/>
    </xf>
    <xf numFmtId="0" fontId="5" fillId="0" borderId="0" xfId="0" applyFont="1"/>
    <xf numFmtId="0" fontId="0" fillId="2" borderId="1" xfId="0" applyFont="1" applyFill="1" applyBorder="1"/>
    <xf numFmtId="0" fontId="6" fillId="0" borderId="1" xfId="0" applyFont="1" applyBorder="1" applyAlignment="1">
      <alignment wrapText="1"/>
    </xf>
    <xf numFmtId="0" fontId="1" fillId="0" borderId="1" xfId="0" applyFont="1" applyBorder="1" applyAlignment="1">
      <alignment wrapText="1"/>
    </xf>
    <xf numFmtId="0" fontId="2" fillId="2" borderId="12" xfId="0" applyFont="1" applyFill="1" applyBorder="1" applyAlignment="1">
      <alignment vertical="center" wrapText="1"/>
    </xf>
    <xf numFmtId="0" fontId="2" fillId="2" borderId="2" xfId="0" applyFont="1" applyFill="1" applyBorder="1" applyAlignment="1">
      <alignment vertical="center" wrapText="1"/>
    </xf>
    <xf numFmtId="0" fontId="2" fillId="0" borderId="0" xfId="0" applyFont="1" applyAlignment="1">
      <alignment wrapText="1"/>
    </xf>
    <xf numFmtId="0" fontId="0" fillId="0" borderId="0" xfId="0" applyFont="1" applyAlignment="1">
      <alignment horizontal="left" wrapText="1"/>
    </xf>
    <xf numFmtId="0" fontId="4" fillId="0" borderId="0" xfId="0" applyFont="1" applyAlignment="1">
      <alignment vertical="center" wrapText="1"/>
    </xf>
    <xf numFmtId="0" fontId="0" fillId="0" borderId="0" xfId="0" applyFont="1" applyAlignment="1">
      <alignment vertical="center" wrapText="1"/>
    </xf>
    <xf numFmtId="0" fontId="0" fillId="0" borderId="1" xfId="0" applyFont="1" applyBorder="1" applyAlignment="1">
      <alignment vertical="center" wrapText="1"/>
    </xf>
    <xf numFmtId="0" fontId="0" fillId="0" borderId="3" xfId="0" applyFont="1" applyBorder="1" applyAlignment="1">
      <alignment vertical="center" wrapText="1"/>
    </xf>
    <xf numFmtId="0" fontId="2" fillId="2" borderId="3" xfId="0" applyFont="1" applyFill="1" applyBorder="1" applyAlignment="1">
      <alignment horizontal="left" vertical="center" wrapText="1"/>
    </xf>
    <xf numFmtId="0" fontId="2"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2" fillId="0" borderId="0" xfId="0" applyFont="1" applyAlignment="1">
      <alignment vertical="center"/>
    </xf>
    <xf numFmtId="0" fontId="4" fillId="0" borderId="3" xfId="0" applyFont="1" applyBorder="1" applyAlignment="1">
      <alignment wrapText="1"/>
    </xf>
    <xf numFmtId="0" fontId="9" fillId="0" borderId="0" xfId="0" applyFont="1" applyAlignment="1">
      <alignment wrapText="1"/>
    </xf>
    <xf numFmtId="0" fontId="4" fillId="0" borderId="1" xfId="0" applyFont="1" applyBorder="1" applyAlignment="1">
      <alignment wrapText="1"/>
    </xf>
    <xf numFmtId="0" fontId="0" fillId="0" borderId="1" xfId="0" applyFont="1" applyBorder="1" applyAlignment="1">
      <alignment wrapText="1"/>
    </xf>
    <xf numFmtId="0" fontId="2" fillId="2" borderId="11" xfId="0" applyFont="1" applyFill="1" applyBorder="1" applyAlignment="1">
      <alignment vertical="center" wrapText="1"/>
    </xf>
    <xf numFmtId="0" fontId="4" fillId="0" borderId="8" xfId="0" applyFont="1" applyBorder="1" applyAlignment="1">
      <alignment vertical="center" wrapText="1"/>
    </xf>
    <xf numFmtId="0" fontId="10" fillId="0" borderId="8" xfId="0" applyFont="1" applyBorder="1" applyAlignment="1">
      <alignment vertical="center" wrapText="1"/>
    </xf>
    <xf numFmtId="14" fontId="0" fillId="0" borderId="0" xfId="0" applyNumberFormat="1" applyFont="1" applyAlignment="1">
      <alignment wrapText="1"/>
    </xf>
    <xf numFmtId="0" fontId="11" fillId="0" borderId="0" xfId="0" applyFont="1" applyAlignment="1">
      <alignment wrapText="1"/>
    </xf>
    <xf numFmtId="14" fontId="0" fillId="0" borderId="13" xfId="0" applyNumberFormat="1" applyFont="1" applyBorder="1" applyAlignment="1">
      <alignment wrapText="1"/>
    </xf>
    <xf numFmtId="0" fontId="11" fillId="0" borderId="13" xfId="0" applyFont="1" applyBorder="1" applyAlignment="1">
      <alignment wrapText="1"/>
    </xf>
    <xf numFmtId="0" fontId="0" fillId="0" borderId="15" xfId="0" applyFont="1" applyBorder="1" applyAlignment="1">
      <alignment wrapText="1"/>
    </xf>
    <xf numFmtId="0" fontId="10" fillId="0" borderId="3" xfId="0" applyFont="1" applyBorder="1" applyAlignment="1">
      <alignment wrapText="1"/>
    </xf>
    <xf numFmtId="14" fontId="0" fillId="0" borderId="8" xfId="0" applyNumberFormat="1" applyFont="1" applyBorder="1" applyAlignment="1">
      <alignment wrapText="1"/>
    </xf>
    <xf numFmtId="14" fontId="0" fillId="0" borderId="6" xfId="0" applyNumberFormat="1" applyFont="1" applyBorder="1" applyAlignment="1">
      <alignment wrapText="1"/>
    </xf>
    <xf numFmtId="0" fontId="11" fillId="0" borderId="15" xfId="0" applyFont="1" applyBorder="1" applyAlignment="1">
      <alignment wrapText="1"/>
    </xf>
    <xf numFmtId="0" fontId="0" fillId="0" borderId="8" xfId="0" applyFont="1" applyBorder="1" applyAlignment="1">
      <alignment wrapText="1"/>
    </xf>
    <xf numFmtId="0" fontId="11" fillId="0" borderId="1" xfId="0" applyFont="1" applyBorder="1" applyAlignment="1">
      <alignment wrapText="1"/>
    </xf>
    <xf numFmtId="14" fontId="0" fillId="0" borderId="18" xfId="0" applyNumberFormat="1" applyFont="1" applyBorder="1" applyAlignment="1">
      <alignment wrapText="1"/>
    </xf>
    <xf numFmtId="14" fontId="11" fillId="0" borderId="1" xfId="0" applyNumberFormat="1" applyFont="1" applyBorder="1" applyAlignment="1">
      <alignment wrapText="1"/>
    </xf>
    <xf numFmtId="14" fontId="0" fillId="0" borderId="19" xfId="0" applyNumberFormat="1" applyFont="1" applyBorder="1" applyAlignment="1">
      <alignment wrapText="1"/>
    </xf>
    <xf numFmtId="14" fontId="11" fillId="0" borderId="8" xfId="0" applyNumberFormat="1" applyFont="1" applyBorder="1" applyAlignment="1">
      <alignment wrapText="1"/>
    </xf>
    <xf numFmtId="0" fontId="12" fillId="0" borderId="0" xfId="0" applyFont="1" applyAlignment="1">
      <alignment wrapText="1"/>
    </xf>
    <xf numFmtId="14" fontId="11" fillId="0" borderId="6" xfId="0" applyNumberFormat="1" applyFont="1" applyBorder="1" applyAlignment="1">
      <alignment wrapText="1"/>
    </xf>
    <xf numFmtId="0" fontId="4" fillId="0" borderId="0" xfId="0" applyFont="1" applyAlignment="1">
      <alignment horizontal="center" wrapText="1"/>
    </xf>
    <xf numFmtId="0" fontId="11" fillId="0" borderId="8" xfId="0" applyFont="1" applyBorder="1" applyAlignment="1">
      <alignment wrapText="1"/>
    </xf>
    <xf numFmtId="0" fontId="2" fillId="2" borderId="20" xfId="0" applyFont="1" applyFill="1" applyBorder="1" applyAlignment="1">
      <alignment wrapText="1"/>
    </xf>
    <xf numFmtId="0" fontId="0" fillId="0" borderId="1" xfId="0" applyFont="1" applyBorder="1" applyAlignment="1">
      <alignment horizontal="left" vertical="center" wrapText="1"/>
    </xf>
    <xf numFmtId="3" fontId="0" fillId="0" borderId="1" xfId="0" applyNumberFormat="1" applyFont="1" applyBorder="1" applyAlignment="1">
      <alignment horizontal="right" vertical="center" wrapText="1"/>
    </xf>
    <xf numFmtId="0" fontId="11" fillId="0" borderId="8" xfId="0" applyFont="1" applyBorder="1" applyAlignment="1">
      <alignment vertical="center" wrapText="1"/>
    </xf>
    <xf numFmtId="0" fontId="4" fillId="0" borderId="1" xfId="0" applyFont="1" applyBorder="1" applyAlignment="1">
      <alignment vertical="center" wrapText="1"/>
    </xf>
    <xf numFmtId="14" fontId="11" fillId="0" borderId="0" xfId="0" applyNumberFormat="1" applyFont="1" applyAlignment="1">
      <alignment wrapText="1"/>
    </xf>
    <xf numFmtId="14" fontId="11" fillId="0" borderId="13" xfId="0" applyNumberFormat="1" applyFont="1" applyBorder="1" applyAlignment="1">
      <alignment wrapText="1"/>
    </xf>
    <xf numFmtId="3" fontId="0" fillId="0" borderId="1" xfId="0" applyNumberFormat="1" applyFont="1" applyBorder="1" applyAlignment="1">
      <alignment vertical="center" wrapText="1"/>
    </xf>
    <xf numFmtId="0" fontId="11" fillId="0" borderId="3" xfId="0" applyFont="1" applyBorder="1" applyAlignment="1">
      <alignment wrapText="1"/>
    </xf>
    <xf numFmtId="0" fontId="4" fillId="0" borderId="3" xfId="0" applyFont="1" applyBorder="1" applyAlignment="1">
      <alignment wrapText="1"/>
    </xf>
    <xf numFmtId="3" fontId="0" fillId="0" borderId="3" xfId="0" applyNumberFormat="1" applyFont="1" applyBorder="1" applyAlignment="1">
      <alignment wrapText="1"/>
    </xf>
    <xf numFmtId="3" fontId="0" fillId="0" borderId="1" xfId="0" applyNumberFormat="1" applyFont="1" applyBorder="1" applyAlignment="1">
      <alignment wrapText="1"/>
    </xf>
    <xf numFmtId="0" fontId="0" fillId="0" borderId="0" xfId="0" applyFont="1" applyAlignment="1">
      <alignment horizontal="right" vertical="center" wrapText="1"/>
    </xf>
    <xf numFmtId="0" fontId="13" fillId="0" borderId="0" xfId="0" applyFont="1" applyAlignment="1">
      <alignment wrapText="1"/>
    </xf>
    <xf numFmtId="3" fontId="0" fillId="0" borderId="5" xfId="0" applyNumberFormat="1" applyFont="1" applyBorder="1" applyAlignment="1">
      <alignment wrapText="1"/>
    </xf>
    <xf numFmtId="0" fontId="0" fillId="0" borderId="0" xfId="0" applyFont="1"/>
    <xf numFmtId="0" fontId="0" fillId="0" borderId="0" xfId="0" applyFont="1" applyAlignment="1"/>
    <xf numFmtId="0" fontId="14" fillId="0" borderId="3" xfId="0" applyFont="1" applyBorder="1" applyAlignment="1">
      <alignment wrapText="1"/>
    </xf>
    <xf numFmtId="0" fontId="15" fillId="0" borderId="3" xfId="0" applyFont="1" applyBorder="1" applyAlignment="1">
      <alignment wrapText="1"/>
    </xf>
    <xf numFmtId="0" fontId="14" fillId="0" borderId="1" xfId="0" applyFont="1" applyBorder="1" applyAlignment="1">
      <alignment wrapText="1"/>
    </xf>
    <xf numFmtId="0" fontId="16" fillId="0" borderId="0" xfId="0" applyFont="1" applyAlignment="1">
      <alignment wrapText="1"/>
    </xf>
    <xf numFmtId="0" fontId="2" fillId="0" borderId="0" xfId="0" applyFont="1" applyAlignment="1">
      <alignment horizontal="left" vertical="top" wrapText="1"/>
    </xf>
    <xf numFmtId="0" fontId="0" fillId="0" borderId="0" xfId="0" applyFont="1" applyAlignment="1"/>
    <xf numFmtId="0" fontId="2" fillId="2" borderId="9" xfId="0" applyFont="1" applyFill="1" applyBorder="1" applyAlignment="1">
      <alignment vertical="center" wrapText="1"/>
    </xf>
    <xf numFmtId="0" fontId="7" fillId="0" borderId="11" xfId="0" applyFont="1" applyBorder="1"/>
    <xf numFmtId="0" fontId="0" fillId="0" borderId="6" xfId="0" applyFont="1" applyBorder="1" applyAlignment="1">
      <alignment horizontal="left" wrapText="1"/>
    </xf>
    <xf numFmtId="0" fontId="7" fillId="0" borderId="8" xfId="0" applyFont="1" applyBorder="1"/>
    <xf numFmtId="0" fontId="0" fillId="0" borderId="16" xfId="0" applyFont="1" applyBorder="1" applyAlignment="1">
      <alignment wrapText="1"/>
    </xf>
    <xf numFmtId="0" fontId="7" fillId="0" borderId="17" xfId="0" applyFont="1" applyBorder="1"/>
    <xf numFmtId="0" fontId="0" fillId="0" borderId="6" xfId="0" applyFont="1" applyBorder="1" applyAlignment="1">
      <alignment wrapText="1"/>
    </xf>
    <xf numFmtId="0" fontId="15" fillId="0" borderId="6" xfId="0" applyFont="1" applyBorder="1" applyAlignment="1">
      <alignment wrapText="1"/>
    </xf>
    <xf numFmtId="0" fontId="15" fillId="0" borderId="8" xfId="0" applyFont="1" applyBorder="1"/>
    <xf numFmtId="0" fontId="0" fillId="0" borderId="13" xfId="0" applyFont="1" applyBorder="1" applyAlignment="1">
      <alignment wrapText="1"/>
    </xf>
    <xf numFmtId="0" fontId="7" fillId="0" borderId="15" xfId="0" applyFont="1" applyBorder="1"/>
    <xf numFmtId="0" fontId="2" fillId="2" borderId="6" xfId="0" applyFont="1" applyFill="1" applyBorder="1" applyAlignment="1">
      <alignment wrapText="1"/>
    </xf>
    <xf numFmtId="0" fontId="0" fillId="0" borderId="7" xfId="0" applyFont="1" applyBorder="1" applyAlignment="1">
      <alignment horizontal="left" wrapText="1"/>
    </xf>
    <xf numFmtId="0" fontId="0" fillId="0" borderId="6" xfId="0" applyFont="1" applyBorder="1" applyAlignment="1">
      <alignment vertical="center" wrapText="1"/>
    </xf>
    <xf numFmtId="0" fontId="2" fillId="0" borderId="14" xfId="0" applyFont="1" applyBorder="1" applyAlignment="1">
      <alignment horizontal="left" wrapText="1"/>
    </xf>
    <xf numFmtId="0" fontId="7" fillId="0" borderId="14" xfId="0" applyFont="1" applyBorder="1"/>
    <xf numFmtId="0" fontId="2" fillId="2" borderId="6" xfId="0" applyFont="1" applyFill="1" applyBorder="1" applyAlignment="1">
      <alignment vertical="center" wrapText="1"/>
    </xf>
    <xf numFmtId="0" fontId="7" fillId="0" borderId="7" xfId="0" applyFont="1" applyBorder="1"/>
    <xf numFmtId="0" fontId="2" fillId="0" borderId="0" xfId="0" applyFont="1" applyAlignment="1">
      <alignment horizontal="left" wrapText="1"/>
    </xf>
    <xf numFmtId="0" fontId="4" fillId="0" borderId="6" xfId="0" applyFont="1" applyBorder="1" applyAlignment="1">
      <alignment wrapText="1"/>
    </xf>
    <xf numFmtId="0" fontId="2" fillId="0" borderId="9" xfId="0" applyFont="1" applyBorder="1" applyAlignment="1">
      <alignment wrapText="1"/>
    </xf>
    <xf numFmtId="0" fontId="7" fillId="0" borderId="10" xfId="0" applyFont="1" applyBorder="1"/>
    <xf numFmtId="0" fontId="2" fillId="0" borderId="13" xfId="0" applyFont="1" applyBorder="1" applyAlignment="1">
      <alignment wrapText="1"/>
    </xf>
    <xf numFmtId="0" fontId="0" fillId="0" borderId="0" xfId="0" applyFont="1" applyAlignment="1">
      <alignment horizontal="left" wrapText="1"/>
    </xf>
    <xf numFmtId="0" fontId="4" fillId="0" borderId="13" xfId="0" applyFont="1" applyBorder="1" applyAlignment="1">
      <alignment wrapText="1"/>
    </xf>
    <xf numFmtId="0" fontId="4" fillId="0" borderId="7" xfId="0" applyFont="1" applyBorder="1" applyAlignment="1">
      <alignment horizontal="left" wrapText="1"/>
    </xf>
    <xf numFmtId="0" fontId="4" fillId="0" borderId="6" xfId="0" applyFont="1" applyBorder="1" applyAlignment="1">
      <alignment horizontal="left" wrapText="1"/>
    </xf>
    <xf numFmtId="0" fontId="4" fillId="0" borderId="16" xfId="0" applyFont="1" applyBorder="1" applyAlignment="1">
      <alignment wrapText="1"/>
    </xf>
    <xf numFmtId="0" fontId="0" fillId="0" borderId="9" xfId="0" applyFont="1" applyBorder="1" applyAlignment="1">
      <alignment wrapText="1"/>
    </xf>
    <xf numFmtId="0" fontId="4" fillId="0" borderId="6" xfId="0" applyFont="1" applyBorder="1" applyAlignment="1">
      <alignment vertical="center" wrapText="1"/>
    </xf>
    <xf numFmtId="0" fontId="0" fillId="0" borderId="13"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714375</xdr:colOff>
      <xdr:row>21</xdr:row>
      <xdr:rowOff>1381125</xdr:rowOff>
    </xdr:to>
    <xdr:sp macro="" textlink="">
      <xdr:nvSpPr>
        <xdr:cNvPr id="2050" name="Rectangle 2"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45720</xdr:colOff>
      <xdr:row>16</xdr:row>
      <xdr:rowOff>472440</xdr:rowOff>
    </xdr:to>
    <xdr:sp macro="" textlink="">
      <xdr:nvSpPr>
        <xdr:cNvPr id="2" name="Rectangle 2" hidden="1"/>
        <xdr:cNvSpPr>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45720</xdr:colOff>
      <xdr:row>16</xdr:row>
      <xdr:rowOff>472440</xdr:rowOff>
    </xdr:to>
    <xdr:sp macro="" textlink="">
      <xdr:nvSpPr>
        <xdr:cNvPr id="3" name="AutoShape 2"/>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45720</xdr:colOff>
      <xdr:row>16</xdr:row>
      <xdr:rowOff>472440</xdr:rowOff>
    </xdr:to>
    <xdr:sp macro="" textlink="">
      <xdr:nvSpPr>
        <xdr:cNvPr id="4" name="AutoShape 2"/>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45720</xdr:colOff>
      <xdr:row>16</xdr:row>
      <xdr:rowOff>472440</xdr:rowOff>
    </xdr:to>
    <xdr:sp macro="" textlink="">
      <xdr:nvSpPr>
        <xdr:cNvPr id="5" name="AutoShape 2"/>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45720</xdr:colOff>
      <xdr:row>16</xdr:row>
      <xdr:rowOff>472440</xdr:rowOff>
    </xdr:to>
    <xdr:sp macro="" textlink="">
      <xdr:nvSpPr>
        <xdr:cNvPr id="6" name="AutoShape 2"/>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228600</xdr:colOff>
      <xdr:row>16</xdr:row>
      <xdr:rowOff>1104900</xdr:rowOff>
    </xdr:to>
    <xdr:sp macro="" textlink="">
      <xdr:nvSpPr>
        <xdr:cNvPr id="1026" name="Rectangle 2"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464820</xdr:colOff>
      <xdr:row>12</xdr:row>
      <xdr:rowOff>2110740</xdr:rowOff>
    </xdr:to>
    <xdr:sp macro="" textlink="">
      <xdr:nvSpPr>
        <xdr:cNvPr id="2" name="Rectangle 2" hidden="1"/>
        <xdr:cNvSpPr>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464820</xdr:colOff>
      <xdr:row>12</xdr:row>
      <xdr:rowOff>2110740</xdr:rowOff>
    </xdr:to>
    <xdr:sp macro="" textlink="">
      <xdr:nvSpPr>
        <xdr:cNvPr id="3" name="AutoShape 2"/>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464820</xdr:colOff>
      <xdr:row>12</xdr:row>
      <xdr:rowOff>2110740</xdr:rowOff>
    </xdr:to>
    <xdr:sp macro="" textlink="">
      <xdr:nvSpPr>
        <xdr:cNvPr id="4" name="AutoShape 2"/>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464820</xdr:colOff>
      <xdr:row>12</xdr:row>
      <xdr:rowOff>2110740</xdr:rowOff>
    </xdr:to>
    <xdr:sp macro="" textlink="">
      <xdr:nvSpPr>
        <xdr:cNvPr id="5" name="AutoShape 2"/>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464820</xdr:colOff>
      <xdr:row>12</xdr:row>
      <xdr:rowOff>2110740</xdr:rowOff>
    </xdr:to>
    <xdr:sp macro="" textlink="">
      <xdr:nvSpPr>
        <xdr:cNvPr id="6" name="AutoShape 2"/>
        <xdr:cNvSpPr>
          <a:spLocks noChangeArrowheads="1"/>
        </xdr:cNvSpPr>
      </xdr:nvSpPr>
      <xdr:spPr bwMode="auto">
        <a:xfrm>
          <a:off x="0" y="0"/>
          <a:ext cx="8039100" cy="762000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dimension ref="A1:Z1000"/>
  <sheetViews>
    <sheetView tabSelected="1" workbookViewId="0">
      <selection activeCell="E1" sqref="E1"/>
    </sheetView>
  </sheetViews>
  <sheetFormatPr defaultColWidth="15.140625" defaultRowHeight="15" customHeight="1"/>
  <cols>
    <col min="1" max="1" width="20.140625" customWidth="1"/>
    <col min="2" max="2" width="16.7109375" customWidth="1"/>
    <col min="3" max="3" width="32.7109375" customWidth="1"/>
    <col min="4" max="4" width="22.140625" customWidth="1"/>
    <col min="5" max="5" width="26" customWidth="1"/>
    <col min="6" max="6" width="17.28515625" customWidth="1"/>
    <col min="7" max="7" width="19.42578125" customWidth="1"/>
    <col min="8" max="8" width="20" customWidth="1"/>
    <col min="9" max="10" width="10.7109375" customWidth="1"/>
    <col min="11" max="26" width="8" customWidth="1"/>
  </cols>
  <sheetData>
    <row r="1" spans="1:26" ht="116.25" customHeight="1">
      <c r="A1" s="1"/>
      <c r="B1" s="2"/>
      <c r="C1" s="2"/>
      <c r="D1" s="2"/>
      <c r="E1" s="2"/>
      <c r="F1" s="2"/>
      <c r="G1" s="2"/>
      <c r="H1" s="84" t="s">
        <v>210</v>
      </c>
      <c r="I1" s="2"/>
      <c r="J1" s="2"/>
      <c r="K1" s="2"/>
      <c r="L1" s="2"/>
      <c r="M1" s="2"/>
      <c r="N1" s="2"/>
      <c r="O1" s="2"/>
      <c r="P1" s="2"/>
      <c r="Q1" s="2"/>
      <c r="R1" s="2"/>
      <c r="S1" s="2"/>
      <c r="T1" s="2"/>
      <c r="U1" s="2"/>
      <c r="V1" s="2"/>
      <c r="W1" s="2"/>
      <c r="X1" s="2"/>
      <c r="Y1" s="2"/>
      <c r="Z1" s="2"/>
    </row>
    <row r="2" spans="1:26" ht="27" customHeight="1">
      <c r="A2" s="3" t="s">
        <v>0</v>
      </c>
      <c r="B2" s="2"/>
      <c r="C2" s="2"/>
      <c r="D2" s="2"/>
      <c r="E2" s="2"/>
      <c r="F2" s="2"/>
      <c r="G2" s="85"/>
      <c r="H2" s="86"/>
      <c r="I2" s="86"/>
      <c r="J2" s="2"/>
      <c r="K2" s="2"/>
      <c r="L2" s="2"/>
      <c r="M2" s="2"/>
      <c r="N2" s="2"/>
      <c r="O2" s="2"/>
      <c r="P2" s="2"/>
      <c r="Q2" s="2"/>
      <c r="R2" s="2"/>
      <c r="S2" s="2"/>
      <c r="T2" s="2"/>
      <c r="U2" s="2"/>
      <c r="V2" s="2"/>
      <c r="W2" s="2"/>
      <c r="X2" s="2"/>
      <c r="Y2" s="2"/>
      <c r="Z2" s="2"/>
    </row>
    <row r="3" spans="1:26" ht="17.25" customHeight="1">
      <c r="A3" s="3" t="s">
        <v>1</v>
      </c>
      <c r="B3" s="2"/>
      <c r="C3" s="2"/>
      <c r="D3" s="2"/>
      <c r="E3" s="2"/>
      <c r="F3" s="2"/>
      <c r="G3" s="4"/>
      <c r="H3" s="4"/>
      <c r="I3" s="2"/>
      <c r="J3" s="2"/>
      <c r="K3" s="2"/>
      <c r="L3" s="2"/>
      <c r="M3" s="2"/>
      <c r="N3" s="2"/>
      <c r="O3" s="2"/>
      <c r="P3" s="2"/>
      <c r="Q3" s="2"/>
      <c r="R3" s="2"/>
      <c r="S3" s="2"/>
      <c r="T3" s="2"/>
      <c r="U3" s="2"/>
      <c r="V3" s="2"/>
      <c r="W3" s="2"/>
      <c r="X3" s="2"/>
      <c r="Y3" s="2"/>
      <c r="Z3" s="2"/>
    </row>
    <row r="4" spans="1:26" ht="27.75" customHeight="1">
      <c r="A4" s="1" t="s">
        <v>2</v>
      </c>
      <c r="B4" s="2"/>
      <c r="C4" s="2"/>
      <c r="D4" s="2"/>
      <c r="E4" s="2"/>
      <c r="F4" s="2"/>
      <c r="G4" s="4"/>
      <c r="H4" s="4"/>
      <c r="I4" s="2"/>
      <c r="J4" s="2"/>
      <c r="K4" s="2"/>
      <c r="L4" s="2"/>
      <c r="M4" s="2"/>
      <c r="N4" s="2"/>
      <c r="O4" s="2"/>
      <c r="P4" s="2"/>
      <c r="Q4" s="2"/>
      <c r="R4" s="2"/>
      <c r="S4" s="2"/>
      <c r="T4" s="2"/>
      <c r="U4" s="2"/>
      <c r="V4" s="2"/>
      <c r="W4" s="2"/>
      <c r="X4" s="2"/>
      <c r="Y4" s="2"/>
      <c r="Z4" s="2"/>
    </row>
    <row r="5" spans="1:26" ht="14.25" customHeight="1">
      <c r="A5" s="2"/>
      <c r="B5" s="2"/>
      <c r="C5" s="2"/>
      <c r="D5" s="2"/>
      <c r="E5" s="2"/>
      <c r="F5" s="2"/>
      <c r="G5" s="2"/>
      <c r="H5" s="2"/>
      <c r="I5" s="2"/>
      <c r="J5" s="2"/>
      <c r="K5" s="2"/>
      <c r="L5" s="2"/>
      <c r="M5" s="2"/>
      <c r="N5" s="2"/>
      <c r="O5" s="2"/>
      <c r="P5" s="2"/>
      <c r="Q5" s="2"/>
      <c r="R5" s="2"/>
      <c r="S5" s="2"/>
      <c r="T5" s="2"/>
      <c r="U5" s="2"/>
      <c r="V5" s="2"/>
      <c r="W5" s="2"/>
      <c r="X5" s="2"/>
      <c r="Y5" s="2"/>
      <c r="Z5" s="2"/>
    </row>
    <row r="6" spans="1:26" ht="14.25" customHeight="1">
      <c r="A6" s="2" t="s">
        <v>3</v>
      </c>
      <c r="B6" s="2"/>
      <c r="C6" s="2"/>
      <c r="D6" s="2"/>
      <c r="E6" s="2"/>
      <c r="F6" s="2"/>
      <c r="G6" s="2"/>
      <c r="H6" s="2"/>
      <c r="I6" s="2"/>
      <c r="J6" s="2"/>
      <c r="K6" s="2"/>
      <c r="L6" s="2"/>
      <c r="M6" s="2"/>
      <c r="N6" s="2"/>
      <c r="O6" s="2"/>
      <c r="P6" s="2"/>
      <c r="Q6" s="2"/>
      <c r="R6" s="2"/>
      <c r="S6" s="2"/>
      <c r="T6" s="2"/>
      <c r="U6" s="2"/>
      <c r="V6" s="2"/>
      <c r="W6" s="2"/>
      <c r="X6" s="2"/>
      <c r="Y6" s="2"/>
      <c r="Z6" s="2"/>
    </row>
    <row r="7" spans="1:26" ht="138" customHeight="1">
      <c r="A7" s="5" t="s">
        <v>4</v>
      </c>
      <c r="B7" s="6" t="s">
        <v>5</v>
      </c>
      <c r="C7" s="2"/>
      <c r="D7" s="5" t="s">
        <v>6</v>
      </c>
      <c r="E7" s="5" t="s">
        <v>7</v>
      </c>
      <c r="F7" s="5" t="s">
        <v>8</v>
      </c>
      <c r="G7" s="5" t="s">
        <v>9</v>
      </c>
      <c r="H7" s="5" t="s">
        <v>10</v>
      </c>
      <c r="I7" s="2"/>
      <c r="J7" s="2"/>
      <c r="K7" s="2"/>
      <c r="L7" s="2"/>
      <c r="M7" s="2"/>
      <c r="N7" s="2"/>
      <c r="O7" s="2"/>
      <c r="P7" s="2"/>
      <c r="Q7" s="2"/>
      <c r="R7" s="2"/>
      <c r="S7" s="2"/>
      <c r="T7" s="2"/>
      <c r="U7" s="2"/>
      <c r="V7" s="2"/>
      <c r="W7" s="2"/>
      <c r="X7" s="2"/>
      <c r="Y7" s="2"/>
      <c r="Z7" s="2"/>
    </row>
    <row r="8" spans="1:26" ht="65.25" customHeight="1">
      <c r="A8" s="5" t="s">
        <v>11</v>
      </c>
      <c r="B8" s="6" t="s">
        <v>12</v>
      </c>
      <c r="C8" s="2"/>
      <c r="D8" s="2">
        <v>87377</v>
      </c>
      <c r="E8" s="7">
        <v>104018</v>
      </c>
      <c r="F8" s="8">
        <v>0.84</v>
      </c>
      <c r="G8" s="9">
        <v>87375.12</v>
      </c>
      <c r="H8" s="9">
        <v>16642.880000000005</v>
      </c>
      <c r="I8" s="2"/>
      <c r="J8" s="2"/>
      <c r="K8" s="2"/>
      <c r="L8" s="2"/>
      <c r="M8" s="2"/>
      <c r="N8" s="2"/>
      <c r="O8" s="2"/>
      <c r="P8" s="2"/>
      <c r="Q8" s="2"/>
      <c r="R8" s="2"/>
      <c r="S8" s="2"/>
      <c r="T8" s="2"/>
      <c r="U8" s="2"/>
      <c r="V8" s="2"/>
      <c r="W8" s="2"/>
      <c r="X8" s="2"/>
      <c r="Y8" s="2"/>
      <c r="Z8" s="2"/>
    </row>
    <row r="9" spans="1:26" ht="14.25" customHeight="1">
      <c r="A9" s="2"/>
      <c r="B9" s="2"/>
      <c r="C9" s="2"/>
      <c r="D9" s="2"/>
      <c r="E9" s="2"/>
      <c r="F9" s="2"/>
      <c r="G9" s="2"/>
      <c r="H9" s="2"/>
      <c r="I9" s="2"/>
      <c r="J9" s="2"/>
      <c r="K9" s="2"/>
      <c r="L9" s="2"/>
      <c r="M9" s="2"/>
      <c r="N9" s="2"/>
      <c r="O9" s="2"/>
      <c r="P9" s="2"/>
      <c r="Q9" s="2"/>
      <c r="R9" s="2"/>
      <c r="S9" s="2"/>
      <c r="T9" s="2"/>
      <c r="U9" s="2"/>
      <c r="V9" s="2"/>
      <c r="W9" s="2"/>
      <c r="X9" s="2"/>
      <c r="Y9" s="2"/>
      <c r="Z9" s="2"/>
    </row>
    <row r="10" spans="1:26" ht="19.5" customHeight="1">
      <c r="A10" s="3" t="s">
        <v>13</v>
      </c>
      <c r="B10" s="2"/>
      <c r="C10" s="2"/>
      <c r="D10" s="2"/>
      <c r="E10" s="2"/>
      <c r="F10" s="2"/>
      <c r="G10" s="2"/>
      <c r="H10" s="2"/>
      <c r="I10" s="2"/>
      <c r="J10" s="2"/>
      <c r="K10" s="2"/>
      <c r="L10" s="2"/>
      <c r="M10" s="2"/>
      <c r="N10" s="2"/>
      <c r="O10" s="2"/>
      <c r="P10" s="2"/>
      <c r="Q10" s="2"/>
      <c r="R10" s="2"/>
      <c r="S10" s="2"/>
      <c r="T10" s="2"/>
      <c r="U10" s="2"/>
      <c r="V10" s="2"/>
      <c r="W10" s="2"/>
      <c r="X10" s="2"/>
      <c r="Y10" s="2"/>
      <c r="Z10" s="2"/>
    </row>
    <row r="11" spans="1:26" ht="32.25" customHeight="1">
      <c r="A11" s="10" t="s">
        <v>14</v>
      </c>
      <c r="B11" s="10" t="s">
        <v>15</v>
      </c>
      <c r="C11" s="10" t="s">
        <v>16</v>
      </c>
      <c r="D11" s="10" t="s">
        <v>17</v>
      </c>
      <c r="E11" s="10" t="s">
        <v>18</v>
      </c>
      <c r="F11" s="10" t="s">
        <v>19</v>
      </c>
      <c r="G11" s="10" t="s">
        <v>20</v>
      </c>
      <c r="H11" s="10" t="s">
        <v>21</v>
      </c>
      <c r="I11" s="2"/>
      <c r="J11" s="2"/>
      <c r="K11" s="2"/>
      <c r="L11" s="2"/>
      <c r="M11" s="2"/>
      <c r="N11" s="2"/>
      <c r="O11" s="2"/>
      <c r="P11" s="2"/>
      <c r="Q11" s="2"/>
      <c r="R11" s="2"/>
      <c r="S11" s="2"/>
      <c r="T11" s="2"/>
      <c r="U11" s="2"/>
      <c r="V11" s="2"/>
      <c r="W11" s="2"/>
      <c r="X11" s="2"/>
      <c r="Y11" s="2"/>
      <c r="Z11" s="2"/>
    </row>
    <row r="12" spans="1:26" ht="186" customHeight="1">
      <c r="A12" s="11">
        <v>1</v>
      </c>
      <c r="B12" s="12" t="s">
        <v>45</v>
      </c>
      <c r="C12" s="13" t="s">
        <v>49</v>
      </c>
      <c r="D12" s="13" t="s">
        <v>76</v>
      </c>
      <c r="E12" s="13" t="s">
        <v>89</v>
      </c>
      <c r="F12" s="13" t="s">
        <v>207</v>
      </c>
      <c r="G12" s="13" t="s">
        <v>208</v>
      </c>
      <c r="H12" s="13">
        <v>66018</v>
      </c>
      <c r="I12" s="2"/>
      <c r="J12" s="2"/>
      <c r="K12" s="2"/>
      <c r="L12" s="2"/>
      <c r="M12" s="2"/>
      <c r="N12" s="2"/>
      <c r="O12" s="2"/>
      <c r="P12" s="2"/>
      <c r="Q12" s="2"/>
      <c r="R12" s="2"/>
      <c r="S12" s="2"/>
      <c r="T12" s="2"/>
      <c r="U12" s="2"/>
      <c r="V12" s="2"/>
      <c r="W12" s="2"/>
      <c r="X12" s="2"/>
      <c r="Y12" s="2"/>
      <c r="Z12" s="2"/>
    </row>
    <row r="13" spans="1:26" ht="212.25" customHeight="1">
      <c r="A13" s="14">
        <v>2</v>
      </c>
      <c r="B13" s="12" t="s">
        <v>44</v>
      </c>
      <c r="C13" s="13" t="s">
        <v>48</v>
      </c>
      <c r="D13" s="13" t="s">
        <v>75</v>
      </c>
      <c r="E13" s="13" t="s">
        <v>85</v>
      </c>
      <c r="F13" s="13" t="s">
        <v>209</v>
      </c>
      <c r="G13" s="13" t="s">
        <v>137</v>
      </c>
      <c r="H13" s="13">
        <v>38000</v>
      </c>
      <c r="I13" s="2"/>
      <c r="J13" s="2"/>
      <c r="K13" s="2"/>
      <c r="L13" s="2"/>
      <c r="M13" s="2"/>
      <c r="N13" s="2"/>
      <c r="O13" s="2"/>
      <c r="P13" s="2"/>
      <c r="Q13" s="2"/>
      <c r="R13" s="2"/>
      <c r="S13" s="2"/>
      <c r="T13" s="2"/>
      <c r="U13" s="2"/>
      <c r="V13" s="2"/>
      <c r="W13" s="2"/>
      <c r="X13" s="2"/>
      <c r="Y13" s="2"/>
      <c r="Z13" s="2"/>
    </row>
    <row r="14" spans="1:26" ht="14.25" customHeight="1">
      <c r="A14" s="2"/>
      <c r="B14" s="2"/>
      <c r="C14" s="2"/>
      <c r="D14" s="2"/>
      <c r="E14" s="2"/>
      <c r="F14" s="2"/>
      <c r="G14" s="2"/>
      <c r="H14" s="15">
        <v>104018</v>
      </c>
      <c r="I14" s="2"/>
      <c r="J14" s="2"/>
      <c r="K14" s="2"/>
      <c r="L14" s="2"/>
      <c r="M14" s="2"/>
      <c r="N14" s="2"/>
      <c r="O14" s="2"/>
      <c r="P14" s="2"/>
      <c r="Q14" s="2"/>
      <c r="R14" s="2"/>
      <c r="S14" s="2"/>
      <c r="T14" s="2"/>
      <c r="U14" s="2"/>
      <c r="V14" s="2"/>
      <c r="W14" s="2"/>
      <c r="X14" s="2"/>
      <c r="Y14" s="2"/>
      <c r="Z14" s="2"/>
    </row>
    <row r="15" spans="1:26" ht="14.25" customHeight="1">
      <c r="A15" s="3" t="s">
        <v>22</v>
      </c>
      <c r="B15" s="2"/>
      <c r="C15" s="2"/>
      <c r="D15" s="2"/>
      <c r="E15" s="2"/>
      <c r="F15" s="2"/>
      <c r="G15" s="2"/>
      <c r="H15" s="2"/>
      <c r="I15" s="2"/>
      <c r="J15" s="2"/>
      <c r="K15" s="2"/>
      <c r="L15" s="2"/>
      <c r="M15" s="2"/>
      <c r="N15" s="2"/>
      <c r="O15" s="2"/>
      <c r="P15" s="2"/>
      <c r="Q15" s="2"/>
      <c r="R15" s="2"/>
      <c r="S15" s="2"/>
      <c r="T15" s="2"/>
      <c r="U15" s="2"/>
      <c r="V15" s="2"/>
      <c r="W15" s="2"/>
      <c r="X15" s="2"/>
      <c r="Y15" s="2"/>
      <c r="Z15" s="2"/>
    </row>
    <row r="16" spans="1:26" ht="14.25" customHeight="1">
      <c r="A16" s="16" t="s">
        <v>23</v>
      </c>
      <c r="B16" s="16" t="s">
        <v>24</v>
      </c>
      <c r="C16" s="16" t="s">
        <v>25</v>
      </c>
      <c r="D16" s="2"/>
      <c r="E16" s="2"/>
      <c r="F16" s="2"/>
      <c r="G16" s="2"/>
      <c r="H16" s="2"/>
      <c r="I16" s="2"/>
      <c r="J16" s="2"/>
      <c r="K16" s="2"/>
      <c r="L16" s="2"/>
      <c r="M16" s="2"/>
      <c r="N16" s="2"/>
      <c r="O16" s="2"/>
      <c r="P16" s="2"/>
      <c r="Q16" s="2"/>
      <c r="R16" s="2"/>
      <c r="S16" s="2"/>
      <c r="T16" s="2"/>
      <c r="U16" s="2"/>
      <c r="V16" s="2"/>
      <c r="W16" s="2"/>
      <c r="X16" s="2"/>
      <c r="Y16" s="2"/>
      <c r="Z16" s="2"/>
    </row>
    <row r="17" spans="1:26" ht="29.25" customHeight="1">
      <c r="A17" s="17" t="s">
        <v>26</v>
      </c>
      <c r="B17" s="17" t="s">
        <v>27</v>
      </c>
      <c r="C17" s="17" t="s">
        <v>28</v>
      </c>
      <c r="D17" s="2"/>
      <c r="E17" s="2"/>
      <c r="F17" s="2"/>
      <c r="G17" s="2"/>
      <c r="H17" s="2"/>
      <c r="I17" s="2"/>
      <c r="J17" s="2"/>
      <c r="K17" s="2"/>
      <c r="L17" s="2"/>
      <c r="M17" s="2"/>
      <c r="N17" s="2"/>
      <c r="O17" s="2"/>
      <c r="P17" s="2"/>
      <c r="Q17" s="2"/>
      <c r="R17" s="2"/>
      <c r="S17" s="2"/>
      <c r="T17" s="2"/>
      <c r="U17" s="2"/>
      <c r="V17" s="2"/>
      <c r="W17" s="2"/>
      <c r="X17" s="2"/>
      <c r="Y17" s="2"/>
      <c r="Z17" s="2"/>
    </row>
    <row r="18" spans="1:26" ht="14.25" customHeight="1">
      <c r="A18" s="18" t="s">
        <v>29</v>
      </c>
      <c r="B18" s="18" t="s">
        <v>30</v>
      </c>
      <c r="C18" s="18"/>
      <c r="D18" s="2"/>
      <c r="E18" s="2"/>
      <c r="F18" s="2"/>
      <c r="G18" s="2"/>
      <c r="H18" s="2"/>
      <c r="I18" s="2"/>
      <c r="J18" s="2"/>
      <c r="K18" s="2"/>
      <c r="L18" s="2"/>
      <c r="M18" s="2"/>
      <c r="N18" s="2"/>
      <c r="O18" s="2"/>
      <c r="P18" s="2"/>
      <c r="Q18" s="2"/>
      <c r="R18" s="2"/>
      <c r="S18" s="2"/>
      <c r="T18" s="2"/>
      <c r="U18" s="2"/>
      <c r="V18" s="2"/>
      <c r="W18" s="2"/>
      <c r="X18" s="2"/>
      <c r="Y18" s="2"/>
      <c r="Z18" s="2"/>
    </row>
    <row r="19" spans="1:26" ht="14.25" customHeight="1">
      <c r="A19" s="18" t="s">
        <v>31</v>
      </c>
      <c r="B19" s="18" t="s">
        <v>30</v>
      </c>
      <c r="C19" s="18"/>
      <c r="D19" s="2"/>
      <c r="E19" s="2"/>
      <c r="F19" s="2"/>
      <c r="G19" s="2"/>
      <c r="H19" s="2"/>
      <c r="I19" s="2"/>
      <c r="J19" s="2"/>
      <c r="K19" s="2"/>
      <c r="L19" s="2"/>
      <c r="M19" s="2"/>
      <c r="N19" s="2"/>
      <c r="O19" s="2"/>
      <c r="P19" s="2"/>
      <c r="Q19" s="2"/>
      <c r="R19" s="2"/>
      <c r="S19" s="2"/>
      <c r="T19" s="2"/>
      <c r="U19" s="2"/>
      <c r="V19" s="2"/>
      <c r="W19" s="2"/>
      <c r="X19" s="2"/>
      <c r="Y19" s="2"/>
      <c r="Z19" s="2"/>
    </row>
    <row r="20" spans="1:26" ht="14.25" customHeight="1">
      <c r="A20" s="18" t="s">
        <v>32</v>
      </c>
      <c r="B20" s="18" t="s">
        <v>30</v>
      </c>
      <c r="C20" s="18"/>
      <c r="D20" s="2"/>
      <c r="E20" s="2"/>
      <c r="F20" s="2"/>
      <c r="G20" s="2"/>
      <c r="H20" s="2"/>
      <c r="I20" s="2"/>
      <c r="J20" s="2"/>
      <c r="K20" s="2"/>
      <c r="L20" s="2"/>
      <c r="M20" s="2"/>
      <c r="N20" s="2"/>
      <c r="O20" s="2"/>
      <c r="P20" s="2"/>
      <c r="Q20" s="2"/>
      <c r="R20" s="2"/>
      <c r="S20" s="2"/>
      <c r="T20" s="2"/>
      <c r="U20" s="2"/>
      <c r="V20" s="2"/>
      <c r="W20" s="2"/>
      <c r="X20" s="2"/>
      <c r="Y20" s="2"/>
      <c r="Z20" s="2"/>
    </row>
    <row r="21" spans="1:26" ht="14.25" customHeight="1">
      <c r="A21" s="18" t="s">
        <v>33</v>
      </c>
      <c r="B21" s="18" t="s">
        <v>30</v>
      </c>
      <c r="C21" s="18"/>
      <c r="D21" s="2"/>
      <c r="E21" s="2"/>
      <c r="F21" s="2"/>
      <c r="G21" s="2"/>
      <c r="H21" s="2"/>
      <c r="I21" s="2"/>
      <c r="J21" s="2"/>
      <c r="K21" s="2"/>
      <c r="L21" s="2"/>
      <c r="M21" s="2"/>
      <c r="N21" s="2"/>
      <c r="O21" s="2"/>
      <c r="P21" s="2"/>
      <c r="Q21" s="2"/>
      <c r="R21" s="2"/>
      <c r="S21" s="2"/>
      <c r="T21" s="2"/>
      <c r="U21" s="2"/>
      <c r="V21" s="2"/>
      <c r="W21" s="2"/>
      <c r="X21" s="2"/>
      <c r="Y21" s="2"/>
      <c r="Z21" s="2"/>
    </row>
    <row r="22" spans="1:26" ht="14.2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4.25" customHeight="1">
      <c r="A23" s="3" t="s">
        <v>34</v>
      </c>
      <c r="B23" s="2"/>
      <c r="C23" s="2"/>
      <c r="D23" s="2"/>
      <c r="E23" s="2"/>
      <c r="F23" s="2"/>
      <c r="G23" s="2"/>
      <c r="H23" s="2"/>
      <c r="I23" s="2"/>
      <c r="J23" s="2"/>
      <c r="K23" s="2"/>
      <c r="L23" s="2"/>
      <c r="M23" s="2"/>
      <c r="N23" s="2"/>
      <c r="O23" s="2"/>
      <c r="P23" s="2"/>
      <c r="Q23" s="2"/>
      <c r="R23" s="2"/>
      <c r="S23" s="2"/>
      <c r="T23" s="2"/>
      <c r="U23" s="2"/>
      <c r="V23" s="2"/>
      <c r="W23" s="2"/>
      <c r="X23" s="2"/>
      <c r="Y23" s="2"/>
      <c r="Z23" s="2"/>
    </row>
    <row r="24" spans="1:26" ht="14.25" customHeight="1">
      <c r="A24" s="16" t="s">
        <v>23</v>
      </c>
      <c r="B24" s="16" t="s">
        <v>35</v>
      </c>
      <c r="C24" s="16" t="s">
        <v>36</v>
      </c>
      <c r="D24" s="2"/>
      <c r="E24" s="2"/>
      <c r="F24" s="2"/>
      <c r="G24" s="2"/>
      <c r="H24" s="2"/>
      <c r="I24" s="2"/>
      <c r="J24" s="2"/>
      <c r="K24" s="2"/>
      <c r="L24" s="2"/>
      <c r="M24" s="2"/>
      <c r="N24" s="2"/>
      <c r="O24" s="2"/>
      <c r="P24" s="2"/>
      <c r="Q24" s="2"/>
      <c r="R24" s="2"/>
      <c r="S24" s="2"/>
      <c r="T24" s="2"/>
      <c r="U24" s="2"/>
      <c r="V24" s="2"/>
      <c r="W24" s="2"/>
      <c r="X24" s="2"/>
      <c r="Y24" s="2"/>
      <c r="Z24" s="2"/>
    </row>
    <row r="25" spans="1:26" ht="29.25" customHeight="1">
      <c r="A25" s="17" t="s">
        <v>37</v>
      </c>
      <c r="B25" s="17" t="s">
        <v>38</v>
      </c>
      <c r="C25" s="17">
        <v>3000</v>
      </c>
      <c r="D25" s="2"/>
      <c r="E25" s="2"/>
      <c r="F25" s="2"/>
      <c r="G25" s="2"/>
      <c r="H25" s="2"/>
      <c r="I25" s="2"/>
      <c r="J25" s="2"/>
      <c r="K25" s="2"/>
      <c r="L25" s="2"/>
      <c r="M25" s="2"/>
      <c r="N25" s="2"/>
      <c r="O25" s="2"/>
      <c r="P25" s="2"/>
      <c r="Q25" s="2"/>
      <c r="R25" s="2"/>
      <c r="S25" s="2"/>
      <c r="T25" s="2"/>
      <c r="U25" s="2"/>
      <c r="V25" s="2"/>
      <c r="W25" s="2"/>
      <c r="X25" s="2"/>
      <c r="Y25" s="2"/>
      <c r="Z25" s="2"/>
    </row>
    <row r="26" spans="1:26" ht="28.5" customHeight="1">
      <c r="A26" s="18" t="s">
        <v>39</v>
      </c>
      <c r="B26" s="18" t="s">
        <v>40</v>
      </c>
      <c r="C26" s="18">
        <v>13643</v>
      </c>
      <c r="D26" s="2"/>
      <c r="E26" s="2"/>
      <c r="F26" s="2"/>
      <c r="G26" s="2"/>
      <c r="H26" s="2"/>
      <c r="I26" s="2"/>
      <c r="J26" s="2"/>
      <c r="K26" s="2"/>
      <c r="L26" s="2"/>
      <c r="M26" s="2"/>
      <c r="N26" s="2"/>
      <c r="O26" s="2"/>
      <c r="P26" s="2"/>
      <c r="Q26" s="2"/>
      <c r="R26" s="2"/>
      <c r="S26" s="2"/>
      <c r="T26" s="2"/>
      <c r="U26" s="2"/>
      <c r="V26" s="2"/>
      <c r="W26" s="2"/>
      <c r="X26" s="2"/>
      <c r="Y26" s="2"/>
      <c r="Z26" s="2"/>
    </row>
    <row r="27" spans="1:26" ht="14.25" customHeight="1">
      <c r="A27" s="18"/>
      <c r="B27" s="18"/>
      <c r="C27" s="18"/>
      <c r="D27" s="2"/>
      <c r="E27" s="2"/>
      <c r="F27" s="2"/>
      <c r="G27" s="2"/>
      <c r="H27" s="2"/>
      <c r="I27" s="2"/>
      <c r="J27" s="2"/>
      <c r="K27" s="2"/>
      <c r="L27" s="2"/>
      <c r="M27" s="2"/>
      <c r="N27" s="2"/>
      <c r="O27" s="2"/>
      <c r="P27" s="2"/>
      <c r="Q27" s="2"/>
      <c r="R27" s="2"/>
      <c r="S27" s="2"/>
      <c r="T27" s="2"/>
      <c r="U27" s="2"/>
      <c r="V27" s="2"/>
      <c r="W27" s="2"/>
      <c r="X27" s="2"/>
      <c r="Y27" s="2"/>
      <c r="Z27" s="2"/>
    </row>
    <row r="28" spans="1:26" ht="14.25" customHeight="1">
      <c r="A28" s="18"/>
      <c r="B28" s="18"/>
      <c r="C28" s="18"/>
      <c r="D28" s="2"/>
      <c r="E28" s="2"/>
      <c r="F28" s="2"/>
      <c r="G28" s="2"/>
      <c r="H28" s="2"/>
      <c r="I28" s="2"/>
      <c r="J28" s="2"/>
      <c r="K28" s="2"/>
      <c r="L28" s="2"/>
      <c r="M28" s="2"/>
      <c r="N28" s="2"/>
      <c r="O28" s="2"/>
      <c r="P28" s="2"/>
      <c r="Q28" s="2"/>
      <c r="R28" s="2"/>
      <c r="S28" s="2"/>
      <c r="T28" s="2"/>
      <c r="U28" s="2"/>
      <c r="V28" s="2"/>
      <c r="W28" s="2"/>
      <c r="X28" s="2"/>
      <c r="Y28" s="2"/>
      <c r="Z28" s="2"/>
    </row>
    <row r="29" spans="1:26" ht="14.25" customHeight="1">
      <c r="A29" s="2"/>
      <c r="B29" s="2" t="s">
        <v>41</v>
      </c>
      <c r="C29" s="19">
        <v>16643</v>
      </c>
      <c r="D29" s="2"/>
      <c r="E29" s="2"/>
      <c r="F29" s="2"/>
      <c r="G29" s="2"/>
      <c r="H29" s="2"/>
      <c r="I29" s="2"/>
      <c r="J29" s="2"/>
      <c r="K29" s="2"/>
      <c r="L29" s="2"/>
      <c r="M29" s="2"/>
      <c r="N29" s="2"/>
      <c r="O29" s="2"/>
      <c r="P29" s="2"/>
      <c r="Q29" s="2"/>
      <c r="R29" s="2"/>
      <c r="S29" s="2"/>
      <c r="T29" s="2"/>
      <c r="U29" s="2"/>
      <c r="V29" s="2"/>
      <c r="W29" s="2"/>
      <c r="X29" s="2"/>
      <c r="Y29" s="2"/>
      <c r="Z29" s="2"/>
    </row>
    <row r="30" spans="1:26" ht="14.2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4.2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4.2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4.2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4.2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4.2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4.2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4.2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4.2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4.2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4.2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4.2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4.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2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2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4.2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4.2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
    <mergeCell ref="G2:I2"/>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Z1001"/>
  <sheetViews>
    <sheetView topLeftCell="A5" workbookViewId="0">
      <selection activeCell="A25" sqref="A25"/>
    </sheetView>
  </sheetViews>
  <sheetFormatPr defaultColWidth="15.140625" defaultRowHeight="15" customHeight="1"/>
  <cols>
    <col min="1" max="1" width="23.85546875" customWidth="1"/>
    <col min="2" max="3" width="19" customWidth="1"/>
    <col min="4" max="4" width="29.5703125" customWidth="1"/>
    <col min="5" max="5" width="19" customWidth="1"/>
    <col min="6" max="6" width="21.7109375" customWidth="1"/>
    <col min="7" max="7" width="13.42578125" customWidth="1"/>
    <col min="8" max="8" width="14" customWidth="1"/>
    <col min="9" max="9" width="20.42578125" customWidth="1"/>
    <col min="10" max="26" width="8" customWidth="1"/>
  </cols>
  <sheetData>
    <row r="1" spans="1:26" ht="27.75" customHeight="1">
      <c r="A1" s="20">
        <f>Koond!A1</f>
        <v>0</v>
      </c>
      <c r="B1" s="2"/>
      <c r="C1" s="2"/>
      <c r="D1" s="2"/>
      <c r="E1" s="2"/>
      <c r="F1" s="2"/>
      <c r="G1" s="2"/>
      <c r="H1" s="2"/>
      <c r="I1" s="2"/>
      <c r="J1" s="2"/>
      <c r="K1" s="2"/>
      <c r="L1" s="2"/>
      <c r="M1" s="2"/>
      <c r="N1" s="2"/>
      <c r="O1" s="2"/>
      <c r="P1" s="2"/>
      <c r="Q1" s="2"/>
      <c r="R1" s="2"/>
      <c r="S1" s="2"/>
      <c r="T1" s="2"/>
      <c r="U1" s="2"/>
      <c r="V1" s="2"/>
      <c r="W1" s="2"/>
      <c r="X1" s="2"/>
      <c r="Y1" s="2"/>
      <c r="Z1" s="2"/>
    </row>
    <row r="2" spans="1:26" ht="27" customHeight="1">
      <c r="A2" s="3" t="s">
        <v>0</v>
      </c>
      <c r="B2" s="2"/>
      <c r="C2" s="2"/>
      <c r="D2" s="2"/>
      <c r="E2" s="2"/>
      <c r="F2" s="2"/>
      <c r="G2" s="85"/>
      <c r="H2" s="86"/>
      <c r="I2" s="86"/>
      <c r="J2" s="2"/>
      <c r="K2" s="2"/>
      <c r="L2" s="2"/>
      <c r="M2" s="2"/>
      <c r="N2" s="2"/>
      <c r="O2" s="2"/>
      <c r="P2" s="2"/>
      <c r="Q2" s="2"/>
      <c r="R2" s="2"/>
      <c r="S2" s="2"/>
      <c r="T2" s="2"/>
      <c r="U2" s="2"/>
      <c r="V2" s="2"/>
      <c r="W2" s="2"/>
      <c r="X2" s="2"/>
      <c r="Y2" s="2"/>
      <c r="Z2" s="2"/>
    </row>
    <row r="3" spans="1:26" ht="17.25" customHeight="1">
      <c r="A3" s="3" t="s">
        <v>1</v>
      </c>
      <c r="B3" s="2"/>
      <c r="C3" s="2"/>
      <c r="D3" s="2"/>
      <c r="E3" s="2"/>
      <c r="F3" s="2"/>
      <c r="G3" s="4"/>
      <c r="H3" s="4"/>
      <c r="I3" s="4"/>
      <c r="J3" s="2"/>
      <c r="K3" s="2"/>
      <c r="L3" s="2"/>
      <c r="M3" s="2"/>
      <c r="N3" s="2"/>
      <c r="O3" s="2"/>
      <c r="P3" s="2"/>
      <c r="Q3" s="2"/>
      <c r="R3" s="2"/>
      <c r="S3" s="2"/>
      <c r="T3" s="2"/>
      <c r="U3" s="2"/>
      <c r="V3" s="2"/>
      <c r="W3" s="2"/>
      <c r="X3" s="2"/>
      <c r="Y3" s="2"/>
      <c r="Z3" s="2"/>
    </row>
    <row r="4" spans="1:26" ht="27.75" customHeight="1">
      <c r="A4" s="20" t="str">
        <f>Koond!A4</f>
        <v>Järva maakonna piirkondlike algatuste tugiprogramm</v>
      </c>
      <c r="B4" s="2"/>
      <c r="C4" s="2"/>
      <c r="D4" s="2"/>
      <c r="E4" s="2"/>
      <c r="F4" s="2"/>
      <c r="G4" s="4"/>
      <c r="H4" s="4"/>
      <c r="I4" s="4"/>
      <c r="J4" s="2"/>
      <c r="K4" s="2"/>
      <c r="L4" s="2"/>
      <c r="M4" s="2"/>
      <c r="N4" s="2"/>
      <c r="O4" s="2"/>
      <c r="P4" s="2"/>
      <c r="Q4" s="2"/>
      <c r="R4" s="2"/>
      <c r="S4" s="2"/>
      <c r="T4" s="2"/>
      <c r="U4" s="2"/>
      <c r="V4" s="2"/>
      <c r="W4" s="2"/>
      <c r="X4" s="2"/>
      <c r="Y4" s="2"/>
      <c r="Z4" s="2"/>
    </row>
    <row r="5" spans="1:26" ht="27.75" customHeight="1">
      <c r="A5" s="1"/>
      <c r="B5" s="2"/>
      <c r="C5" s="2"/>
      <c r="D5" s="2"/>
      <c r="E5" s="2"/>
      <c r="F5" s="2"/>
      <c r="G5" s="4"/>
      <c r="H5" s="4"/>
      <c r="I5" s="4"/>
      <c r="J5" s="2"/>
      <c r="K5" s="2"/>
      <c r="L5" s="2"/>
      <c r="M5" s="2"/>
      <c r="N5" s="2"/>
      <c r="O5" s="2"/>
      <c r="P5" s="2"/>
      <c r="Q5" s="2"/>
      <c r="R5" s="2"/>
      <c r="S5" s="2"/>
      <c r="T5" s="2"/>
      <c r="U5" s="2"/>
      <c r="V5" s="2"/>
      <c r="W5" s="2"/>
      <c r="X5" s="2"/>
      <c r="Y5" s="2"/>
      <c r="Z5" s="2"/>
    </row>
    <row r="6" spans="1:26" ht="18" customHeight="1">
      <c r="A6" s="21" t="s">
        <v>42</v>
      </c>
      <c r="B6" s="22" t="str">
        <f ca="1">MID(CELL("filename",A3),FIND("]",CELL("filename",A3))+1,256)</f>
        <v>1</v>
      </c>
      <c r="C6" s="2"/>
      <c r="D6" s="2"/>
      <c r="E6" s="2"/>
      <c r="F6" s="2"/>
      <c r="G6" s="2"/>
      <c r="H6" s="2"/>
      <c r="I6" s="2"/>
      <c r="J6" s="2"/>
      <c r="K6" s="2"/>
      <c r="L6" s="2"/>
      <c r="M6" s="2"/>
      <c r="N6" s="2"/>
      <c r="O6" s="2"/>
      <c r="P6" s="2"/>
      <c r="Q6" s="2"/>
      <c r="R6" s="2"/>
      <c r="S6" s="2"/>
      <c r="T6" s="2"/>
      <c r="U6" s="2"/>
      <c r="V6" s="2"/>
      <c r="W6" s="2"/>
      <c r="X6" s="2"/>
      <c r="Y6" s="2"/>
      <c r="Z6" s="2"/>
    </row>
    <row r="7" spans="1:26" ht="54" customHeight="1">
      <c r="A7" s="23" t="s">
        <v>43</v>
      </c>
      <c r="B7" s="25" t="s">
        <v>45</v>
      </c>
      <c r="C7" s="2"/>
      <c r="D7" s="2"/>
      <c r="E7" s="2"/>
      <c r="F7" s="2"/>
      <c r="G7" s="2"/>
      <c r="H7" s="2"/>
      <c r="I7" s="2"/>
      <c r="J7" s="2"/>
      <c r="K7" s="2"/>
      <c r="L7" s="2"/>
      <c r="M7" s="2"/>
      <c r="N7" s="2"/>
      <c r="O7" s="2"/>
      <c r="P7" s="2"/>
      <c r="Q7" s="2"/>
      <c r="R7" s="2"/>
      <c r="S7" s="2"/>
      <c r="T7" s="2"/>
      <c r="U7" s="2"/>
      <c r="V7" s="2"/>
      <c r="W7" s="2"/>
      <c r="X7" s="2"/>
      <c r="Y7" s="2"/>
      <c r="Z7" s="2"/>
    </row>
    <row r="8" spans="1:26" ht="14.25" customHeight="1">
      <c r="A8" s="2"/>
      <c r="B8" s="22"/>
      <c r="C8" s="2"/>
      <c r="D8" s="2"/>
      <c r="E8" s="2"/>
      <c r="F8" s="2"/>
      <c r="G8" s="2"/>
      <c r="H8" s="2"/>
      <c r="I8" s="2"/>
      <c r="J8" s="2"/>
      <c r="K8" s="2"/>
      <c r="L8" s="2"/>
      <c r="M8" s="2"/>
      <c r="N8" s="2"/>
      <c r="O8" s="2"/>
      <c r="P8" s="2"/>
      <c r="Q8" s="2"/>
      <c r="R8" s="2"/>
      <c r="S8" s="2"/>
      <c r="T8" s="2"/>
      <c r="U8" s="2"/>
      <c r="V8" s="2"/>
      <c r="W8" s="2"/>
      <c r="X8" s="2"/>
      <c r="Y8" s="2"/>
      <c r="Z8" s="2"/>
    </row>
    <row r="9" spans="1:26" ht="20.25" customHeight="1">
      <c r="A9" s="105" t="s">
        <v>46</v>
      </c>
      <c r="B9" s="86"/>
      <c r="C9" s="2"/>
      <c r="D9" s="2"/>
      <c r="E9" s="2"/>
      <c r="F9" s="2"/>
      <c r="G9" s="2"/>
      <c r="H9" s="2"/>
      <c r="I9" s="2"/>
      <c r="J9" s="2"/>
      <c r="K9" s="2"/>
      <c r="L9" s="2"/>
      <c r="M9" s="2"/>
      <c r="N9" s="2"/>
      <c r="O9" s="2"/>
      <c r="P9" s="2"/>
      <c r="Q9" s="2"/>
      <c r="R9" s="2"/>
      <c r="S9" s="2"/>
      <c r="T9" s="2"/>
      <c r="U9" s="2"/>
      <c r="V9" s="2"/>
      <c r="W9" s="2"/>
      <c r="X9" s="2"/>
      <c r="Y9" s="2"/>
      <c r="Z9" s="2"/>
    </row>
    <row r="10" spans="1:26" ht="18.75" customHeight="1">
      <c r="A10" s="103" t="s">
        <v>47</v>
      </c>
      <c r="B10" s="104"/>
      <c r="C10" s="104"/>
      <c r="D10" s="104"/>
      <c r="E10" s="90"/>
      <c r="F10" s="2"/>
      <c r="G10" s="2"/>
      <c r="H10" s="2"/>
      <c r="I10" s="2"/>
      <c r="J10" s="2"/>
      <c r="K10" s="2"/>
      <c r="L10" s="2"/>
      <c r="M10" s="2"/>
      <c r="N10" s="2"/>
      <c r="O10" s="2"/>
      <c r="P10" s="2"/>
      <c r="Q10" s="2"/>
      <c r="R10" s="2"/>
      <c r="S10" s="2"/>
      <c r="T10" s="2"/>
      <c r="U10" s="2"/>
      <c r="V10" s="2"/>
      <c r="W10" s="2"/>
      <c r="X10" s="2"/>
      <c r="Y10" s="2"/>
      <c r="Z10" s="2"/>
    </row>
    <row r="11" spans="1:26" ht="40.5" customHeight="1">
      <c r="A11" s="107" t="s">
        <v>49</v>
      </c>
      <c r="B11" s="108"/>
      <c r="C11" s="108"/>
      <c r="D11" s="108"/>
      <c r="E11" s="88"/>
      <c r="F11" s="2"/>
      <c r="G11" s="2"/>
      <c r="H11" s="2"/>
      <c r="I11" s="2"/>
      <c r="J11" s="2"/>
      <c r="K11" s="2"/>
      <c r="L11" s="2"/>
      <c r="M11" s="2"/>
      <c r="N11" s="2"/>
      <c r="O11" s="2"/>
      <c r="P11" s="2"/>
      <c r="Q11" s="2"/>
      <c r="R11" s="2"/>
      <c r="S11" s="2"/>
      <c r="T11" s="2"/>
      <c r="U11" s="2"/>
      <c r="V11" s="2"/>
      <c r="W11" s="2"/>
      <c r="X11" s="2"/>
      <c r="Y11" s="2"/>
      <c r="Z11" s="2"/>
    </row>
    <row r="12" spans="1:26" ht="76.5" customHeight="1">
      <c r="A12" s="26" t="s">
        <v>50</v>
      </c>
      <c r="B12" s="109" t="s">
        <v>51</v>
      </c>
      <c r="C12" s="102"/>
      <c r="D12" s="102"/>
      <c r="E12" s="97"/>
      <c r="F12" s="2"/>
      <c r="G12" s="2"/>
      <c r="H12" s="2"/>
      <c r="I12" s="2"/>
      <c r="J12" s="2"/>
      <c r="K12" s="2"/>
      <c r="L12" s="2"/>
      <c r="M12" s="2"/>
      <c r="N12" s="2"/>
      <c r="O12" s="2"/>
      <c r="P12" s="2"/>
      <c r="Q12" s="2"/>
      <c r="R12" s="2"/>
      <c r="S12" s="2"/>
      <c r="T12" s="2"/>
      <c r="U12" s="2"/>
      <c r="V12" s="2"/>
      <c r="W12" s="2"/>
      <c r="X12" s="2"/>
      <c r="Y12" s="2"/>
      <c r="Z12" s="2"/>
    </row>
    <row r="13" spans="1:26" ht="110.25" customHeight="1">
      <c r="A13" s="27" t="s">
        <v>53</v>
      </c>
      <c r="B13" s="106" t="s">
        <v>54</v>
      </c>
      <c r="C13" s="104"/>
      <c r="D13" s="104"/>
      <c r="E13" s="90"/>
      <c r="F13" s="2"/>
      <c r="G13" s="2"/>
      <c r="H13" s="2"/>
      <c r="I13" s="2"/>
      <c r="J13" s="2"/>
      <c r="K13" s="2"/>
      <c r="L13" s="2"/>
      <c r="M13" s="2"/>
      <c r="N13" s="2"/>
      <c r="O13" s="2"/>
      <c r="P13" s="2"/>
      <c r="Q13" s="2"/>
      <c r="R13" s="2"/>
      <c r="S13" s="2"/>
      <c r="T13" s="2"/>
      <c r="U13" s="2"/>
      <c r="V13" s="2"/>
      <c r="W13" s="2"/>
      <c r="X13" s="2"/>
      <c r="Y13" s="2"/>
      <c r="Z13" s="2"/>
    </row>
    <row r="14" spans="1:26" ht="58.5" customHeight="1">
      <c r="A14" s="27" t="s">
        <v>56</v>
      </c>
      <c r="B14" s="106"/>
      <c r="C14" s="104"/>
      <c r="D14" s="104"/>
      <c r="E14" s="90"/>
      <c r="F14" s="2"/>
      <c r="G14" s="2"/>
      <c r="H14" s="2"/>
      <c r="I14" s="2"/>
      <c r="J14" s="2"/>
      <c r="K14" s="2"/>
      <c r="L14" s="2"/>
      <c r="M14" s="2"/>
      <c r="N14" s="2"/>
      <c r="O14" s="2"/>
      <c r="P14" s="2"/>
      <c r="Q14" s="2"/>
      <c r="R14" s="2"/>
      <c r="S14" s="2"/>
      <c r="T14" s="2"/>
      <c r="U14" s="2"/>
      <c r="V14" s="2"/>
      <c r="W14" s="2"/>
      <c r="X14" s="2"/>
      <c r="Y14" s="2"/>
      <c r="Z14" s="2"/>
    </row>
    <row r="15" spans="1:26" ht="14.2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4.25" customHeight="1">
      <c r="A16" s="28" t="s">
        <v>58</v>
      </c>
      <c r="B16" s="2"/>
      <c r="C16" s="2"/>
      <c r="D16" s="2"/>
      <c r="E16" s="2"/>
      <c r="F16" s="2"/>
      <c r="G16" s="2"/>
      <c r="H16" s="2"/>
      <c r="I16" s="2"/>
      <c r="J16" s="2"/>
      <c r="K16" s="2"/>
      <c r="L16" s="2"/>
      <c r="M16" s="2"/>
      <c r="N16" s="2"/>
      <c r="O16" s="2"/>
      <c r="P16" s="2"/>
      <c r="Q16" s="2"/>
      <c r="R16" s="2"/>
      <c r="S16" s="2"/>
      <c r="T16" s="2"/>
      <c r="U16" s="2"/>
      <c r="V16" s="2"/>
      <c r="W16" s="2"/>
      <c r="X16" s="2"/>
      <c r="Y16" s="2"/>
      <c r="Z16" s="2"/>
    </row>
    <row r="17" spans="1:26" ht="60" customHeight="1">
      <c r="A17" s="110" t="s">
        <v>59</v>
      </c>
      <c r="B17" s="86"/>
      <c r="C17" s="86"/>
      <c r="D17" s="86"/>
      <c r="E17" s="86"/>
      <c r="F17" s="86"/>
      <c r="G17" s="2"/>
      <c r="H17" s="2"/>
      <c r="I17" s="2"/>
      <c r="J17" s="2"/>
      <c r="K17" s="2"/>
      <c r="L17" s="2"/>
      <c r="M17" s="2"/>
      <c r="N17" s="2"/>
      <c r="O17" s="2"/>
      <c r="P17" s="2"/>
      <c r="Q17" s="2"/>
      <c r="R17" s="2"/>
      <c r="S17" s="2"/>
      <c r="T17" s="2"/>
      <c r="U17" s="2"/>
      <c r="V17" s="2"/>
      <c r="W17" s="2"/>
      <c r="X17" s="2"/>
      <c r="Y17" s="2"/>
      <c r="Z17" s="2"/>
    </row>
    <row r="18" spans="1:26" ht="3" hidden="1" customHeight="1">
      <c r="A18" s="86"/>
      <c r="B18" s="86"/>
      <c r="C18" s="86"/>
      <c r="D18" s="86"/>
      <c r="E18" s="86"/>
      <c r="F18" s="86"/>
      <c r="G18" s="28"/>
      <c r="H18" s="28"/>
      <c r="I18" s="2"/>
      <c r="J18" s="2"/>
      <c r="K18" s="2"/>
      <c r="L18" s="2"/>
      <c r="M18" s="2"/>
      <c r="N18" s="2"/>
      <c r="O18" s="2"/>
      <c r="P18" s="2"/>
      <c r="Q18" s="2"/>
      <c r="R18" s="2"/>
      <c r="S18" s="2"/>
      <c r="T18" s="2"/>
      <c r="U18" s="2"/>
      <c r="V18" s="2"/>
      <c r="W18" s="2"/>
      <c r="X18" s="2"/>
      <c r="Y18" s="2"/>
      <c r="Z18" s="2"/>
    </row>
    <row r="19" spans="1:26" ht="14.25" hidden="1" customHeight="1">
      <c r="A19" s="86"/>
      <c r="B19" s="86"/>
      <c r="C19" s="86"/>
      <c r="D19" s="86"/>
      <c r="E19" s="86"/>
      <c r="F19" s="86"/>
      <c r="G19" s="30"/>
      <c r="H19" s="31"/>
      <c r="I19" s="2"/>
      <c r="J19" s="2"/>
      <c r="K19" s="2"/>
      <c r="L19" s="2"/>
      <c r="M19" s="2"/>
      <c r="N19" s="2"/>
      <c r="O19" s="2"/>
      <c r="P19" s="2"/>
      <c r="Q19" s="2"/>
      <c r="R19" s="2"/>
      <c r="S19" s="2"/>
      <c r="T19" s="2"/>
      <c r="U19" s="2"/>
      <c r="V19" s="2"/>
      <c r="W19" s="2"/>
      <c r="X19" s="2"/>
      <c r="Y19" s="2"/>
      <c r="Z19" s="2"/>
    </row>
    <row r="20" spans="1:26" ht="14.25" hidden="1" customHeight="1">
      <c r="A20" s="86"/>
      <c r="B20" s="86"/>
      <c r="C20" s="86"/>
      <c r="D20" s="86"/>
      <c r="E20" s="86"/>
      <c r="F20" s="86"/>
      <c r="G20" s="30"/>
      <c r="H20" s="31"/>
      <c r="I20" s="2"/>
      <c r="J20" s="2"/>
      <c r="K20" s="2"/>
      <c r="L20" s="2"/>
      <c r="M20" s="2"/>
      <c r="N20" s="2"/>
      <c r="O20" s="2"/>
      <c r="P20" s="2"/>
      <c r="Q20" s="2"/>
      <c r="R20" s="2"/>
      <c r="S20" s="2"/>
      <c r="T20" s="2"/>
      <c r="U20" s="2"/>
      <c r="V20" s="2"/>
      <c r="W20" s="2"/>
      <c r="X20" s="2"/>
      <c r="Y20" s="2"/>
      <c r="Z20" s="2"/>
    </row>
    <row r="21" spans="1:26" ht="14.25" customHeight="1">
      <c r="A21" s="32"/>
      <c r="B21" s="100" t="s">
        <v>61</v>
      </c>
      <c r="C21" s="90"/>
      <c r="D21" s="100" t="s">
        <v>62</v>
      </c>
      <c r="E21" s="90"/>
      <c r="F21" s="30"/>
      <c r="G21" s="30"/>
      <c r="H21" s="31"/>
      <c r="I21" s="2"/>
      <c r="J21" s="2"/>
      <c r="K21" s="2"/>
      <c r="L21" s="2"/>
      <c r="M21" s="2"/>
      <c r="N21" s="2"/>
      <c r="O21" s="2"/>
      <c r="P21" s="2"/>
      <c r="Q21" s="2"/>
      <c r="R21" s="2"/>
      <c r="S21" s="2"/>
      <c r="T21" s="2"/>
      <c r="U21" s="2"/>
      <c r="V21" s="2"/>
      <c r="W21" s="2"/>
      <c r="X21" s="2"/>
      <c r="Y21" s="2"/>
      <c r="Z21" s="2"/>
    </row>
    <row r="22" spans="1:26" ht="153.75" customHeight="1">
      <c r="A22" s="34" t="s">
        <v>63</v>
      </c>
      <c r="B22" s="100" t="s">
        <v>65</v>
      </c>
      <c r="C22" s="90"/>
      <c r="D22" s="100" t="s">
        <v>67</v>
      </c>
      <c r="E22" s="90"/>
      <c r="F22" s="30"/>
      <c r="G22" s="30"/>
      <c r="H22" s="31"/>
      <c r="I22" s="2"/>
      <c r="J22" s="2"/>
      <c r="K22" s="2"/>
      <c r="L22" s="2"/>
      <c r="M22" s="2"/>
      <c r="N22" s="2"/>
      <c r="O22" s="2"/>
      <c r="P22" s="2"/>
      <c r="Q22" s="2"/>
      <c r="R22" s="2"/>
      <c r="S22" s="2"/>
      <c r="T22" s="2"/>
      <c r="U22" s="2"/>
      <c r="V22" s="2"/>
      <c r="W22" s="2"/>
      <c r="X22" s="2"/>
      <c r="Y22" s="2"/>
      <c r="Z22" s="2"/>
    </row>
    <row r="23" spans="1:26" ht="174" customHeight="1">
      <c r="A23" s="35" t="s">
        <v>69</v>
      </c>
      <c r="B23" s="100" t="s">
        <v>70</v>
      </c>
      <c r="C23" s="90"/>
      <c r="D23" s="100" t="s">
        <v>72</v>
      </c>
      <c r="E23" s="90"/>
      <c r="F23" s="30"/>
      <c r="G23" s="30"/>
      <c r="H23" s="31"/>
      <c r="I23" s="2"/>
      <c r="J23" s="2"/>
      <c r="K23" s="2"/>
      <c r="L23" s="2"/>
      <c r="M23" s="2"/>
      <c r="N23" s="2"/>
      <c r="O23" s="2"/>
      <c r="P23" s="2"/>
      <c r="Q23" s="2"/>
      <c r="R23" s="2"/>
      <c r="S23" s="2"/>
      <c r="T23" s="2"/>
      <c r="U23" s="2"/>
      <c r="V23" s="2"/>
      <c r="W23" s="2"/>
      <c r="X23" s="2"/>
      <c r="Y23" s="2"/>
      <c r="Z23" s="2"/>
    </row>
    <row r="24" spans="1:26" ht="116.25" customHeight="1">
      <c r="A24" s="35" t="s">
        <v>74</v>
      </c>
      <c r="B24" s="100" t="s">
        <v>76</v>
      </c>
      <c r="C24" s="90"/>
      <c r="D24" s="100" t="s">
        <v>79</v>
      </c>
      <c r="E24" s="90"/>
      <c r="F24" s="30"/>
      <c r="G24" s="30"/>
      <c r="H24" s="31"/>
      <c r="I24" s="2"/>
      <c r="J24" s="2"/>
      <c r="K24" s="2"/>
      <c r="L24" s="2"/>
      <c r="M24" s="2"/>
      <c r="N24" s="2"/>
      <c r="O24" s="2"/>
      <c r="P24" s="2"/>
      <c r="Q24" s="2"/>
      <c r="R24" s="2"/>
      <c r="S24" s="2"/>
      <c r="T24" s="2"/>
      <c r="U24" s="2"/>
      <c r="V24" s="2"/>
      <c r="W24" s="2"/>
      <c r="X24" s="2"/>
      <c r="Y24" s="2"/>
      <c r="Z24" s="2"/>
    </row>
    <row r="25" spans="1:26" ht="89.25" customHeight="1">
      <c r="A25" s="35" t="s">
        <v>78</v>
      </c>
      <c r="B25" s="100" t="s">
        <v>82</v>
      </c>
      <c r="C25" s="90"/>
      <c r="D25" s="100" t="s">
        <v>84</v>
      </c>
      <c r="E25" s="90"/>
      <c r="F25" s="30"/>
      <c r="G25" s="30"/>
      <c r="H25" s="31"/>
      <c r="I25" s="2"/>
      <c r="J25" s="2"/>
      <c r="K25" s="2"/>
      <c r="L25" s="2"/>
      <c r="M25" s="2"/>
      <c r="N25" s="2"/>
      <c r="O25" s="2"/>
      <c r="P25" s="2"/>
      <c r="Q25" s="2"/>
      <c r="R25" s="2"/>
      <c r="S25" s="2"/>
      <c r="T25" s="2"/>
      <c r="U25" s="2"/>
      <c r="V25" s="2"/>
      <c r="W25" s="2"/>
      <c r="X25" s="2"/>
      <c r="Y25" s="2"/>
      <c r="Z25" s="2"/>
    </row>
    <row r="26" spans="1:26" ht="150" customHeight="1">
      <c r="A26" s="35" t="s">
        <v>83</v>
      </c>
      <c r="B26" s="100" t="s">
        <v>87</v>
      </c>
      <c r="C26" s="90"/>
      <c r="D26" s="100" t="s">
        <v>89</v>
      </c>
      <c r="E26" s="90"/>
      <c r="F26" s="30"/>
      <c r="G26" s="30"/>
      <c r="H26" s="31"/>
      <c r="I26" s="2"/>
      <c r="J26" s="2"/>
      <c r="K26" s="2"/>
      <c r="L26" s="2"/>
      <c r="M26" s="2"/>
      <c r="N26" s="2"/>
      <c r="O26" s="2"/>
      <c r="P26" s="2"/>
      <c r="Q26" s="2"/>
      <c r="R26" s="2"/>
      <c r="S26" s="2"/>
      <c r="T26" s="2"/>
      <c r="U26" s="2"/>
      <c r="V26" s="2"/>
      <c r="W26" s="2"/>
      <c r="X26" s="2"/>
      <c r="Y26" s="2"/>
      <c r="Z26" s="2"/>
    </row>
    <row r="27" spans="1:26" ht="135.75" customHeight="1">
      <c r="A27" s="35" t="s">
        <v>88</v>
      </c>
      <c r="B27" s="100" t="s">
        <v>90</v>
      </c>
      <c r="C27" s="90"/>
      <c r="D27" s="100" t="s">
        <v>84</v>
      </c>
      <c r="E27" s="90"/>
      <c r="F27" s="30"/>
      <c r="G27" s="30"/>
      <c r="H27" s="31"/>
      <c r="I27" s="2"/>
      <c r="J27" s="2"/>
      <c r="K27" s="2"/>
      <c r="L27" s="2"/>
      <c r="M27" s="2"/>
      <c r="N27" s="2"/>
      <c r="O27" s="2"/>
      <c r="P27" s="2"/>
      <c r="Q27" s="2"/>
      <c r="R27" s="2"/>
      <c r="S27" s="2"/>
      <c r="T27" s="2"/>
      <c r="U27" s="2"/>
      <c r="V27" s="2"/>
      <c r="W27" s="2"/>
      <c r="X27" s="2"/>
      <c r="Y27" s="2"/>
      <c r="Z27" s="2"/>
    </row>
    <row r="28" spans="1:26" ht="84" customHeight="1">
      <c r="A28" s="35" t="s">
        <v>93</v>
      </c>
      <c r="B28" s="100" t="s">
        <v>95</v>
      </c>
      <c r="C28" s="90"/>
      <c r="D28" s="100" t="s">
        <v>95</v>
      </c>
      <c r="E28" s="90"/>
      <c r="F28" s="30"/>
      <c r="G28" s="30"/>
      <c r="H28" s="31"/>
      <c r="I28" s="2"/>
      <c r="J28" s="2"/>
      <c r="K28" s="2"/>
      <c r="L28" s="2"/>
      <c r="M28" s="2"/>
      <c r="N28" s="2"/>
      <c r="O28" s="2"/>
      <c r="P28" s="2"/>
      <c r="Q28" s="2"/>
      <c r="R28" s="2"/>
      <c r="S28" s="2"/>
      <c r="T28" s="2"/>
      <c r="U28" s="2"/>
      <c r="V28" s="2"/>
      <c r="W28" s="2"/>
      <c r="X28" s="2"/>
      <c r="Y28" s="2"/>
      <c r="Z28" s="2"/>
    </row>
    <row r="29" spans="1:26" ht="14.25" customHeight="1">
      <c r="A29" s="31"/>
      <c r="B29" s="30"/>
      <c r="C29" s="30"/>
      <c r="D29" s="30"/>
      <c r="E29" s="31"/>
      <c r="F29" s="30"/>
      <c r="G29" s="30"/>
      <c r="H29" s="31"/>
      <c r="I29" s="2"/>
      <c r="J29" s="2"/>
      <c r="K29" s="2"/>
      <c r="L29" s="2"/>
      <c r="M29" s="2"/>
      <c r="N29" s="2"/>
      <c r="O29" s="2"/>
      <c r="P29" s="2"/>
      <c r="Q29" s="2"/>
      <c r="R29" s="2"/>
      <c r="S29" s="2"/>
      <c r="T29" s="2"/>
      <c r="U29" s="2"/>
      <c r="V29" s="2"/>
      <c r="W29" s="2"/>
      <c r="X29" s="2"/>
      <c r="Y29" s="2"/>
      <c r="Z29" s="2"/>
    </row>
    <row r="30" spans="1:26" ht="14.25" customHeight="1">
      <c r="A30" s="28" t="s">
        <v>97</v>
      </c>
      <c r="B30" s="2"/>
      <c r="C30" s="2"/>
      <c r="D30" s="2"/>
      <c r="E30" s="2"/>
      <c r="F30" s="2"/>
      <c r="G30" s="30"/>
      <c r="H30" s="31"/>
      <c r="I30" s="2"/>
      <c r="J30" s="2"/>
      <c r="K30" s="2"/>
      <c r="L30" s="2"/>
      <c r="M30" s="2"/>
      <c r="N30" s="2"/>
      <c r="O30" s="2"/>
      <c r="P30" s="2"/>
      <c r="Q30" s="2"/>
      <c r="R30" s="2"/>
      <c r="S30" s="2"/>
      <c r="T30" s="2"/>
      <c r="U30" s="2"/>
      <c r="V30" s="2"/>
      <c r="W30" s="2"/>
      <c r="X30" s="2"/>
      <c r="Y30" s="2"/>
      <c r="Z30" s="2"/>
    </row>
    <row r="31" spans="1:26" ht="90" customHeight="1">
      <c r="A31" s="89" t="s">
        <v>98</v>
      </c>
      <c r="B31" s="104"/>
      <c r="C31" s="104"/>
      <c r="D31" s="104"/>
      <c r="E31" s="90"/>
      <c r="F31" s="30"/>
      <c r="G31" s="30"/>
      <c r="H31" s="30"/>
      <c r="I31" s="2"/>
      <c r="J31" s="2"/>
      <c r="K31" s="2"/>
      <c r="L31" s="2"/>
      <c r="M31" s="2"/>
      <c r="N31" s="2"/>
      <c r="O31" s="2"/>
      <c r="P31" s="2"/>
      <c r="Q31" s="2"/>
      <c r="R31" s="2"/>
      <c r="S31" s="2"/>
      <c r="T31" s="2"/>
      <c r="U31" s="2"/>
      <c r="V31" s="2"/>
      <c r="W31" s="2"/>
      <c r="X31" s="2"/>
      <c r="Y31" s="2"/>
      <c r="Z31" s="2"/>
    </row>
    <row r="32" spans="1:26" ht="25.5" customHeight="1">
      <c r="A32" s="31"/>
      <c r="B32" s="30"/>
      <c r="C32" s="30"/>
      <c r="D32" s="30"/>
      <c r="E32" s="31"/>
      <c r="F32" s="30"/>
      <c r="G32" s="30"/>
      <c r="H32" s="31"/>
      <c r="I32" s="2"/>
      <c r="J32" s="2"/>
      <c r="K32" s="2"/>
      <c r="L32" s="2"/>
      <c r="M32" s="2"/>
      <c r="N32" s="2"/>
      <c r="O32" s="2"/>
      <c r="P32" s="2"/>
      <c r="Q32" s="2"/>
      <c r="R32" s="2"/>
      <c r="S32" s="2"/>
      <c r="T32" s="2"/>
      <c r="U32" s="2"/>
      <c r="V32" s="2"/>
      <c r="W32" s="2"/>
      <c r="X32" s="2"/>
      <c r="Y32" s="2"/>
      <c r="Z32" s="2"/>
    </row>
    <row r="33" spans="1:26" ht="113.25" hidden="1" customHeight="1">
      <c r="A33" s="31"/>
      <c r="B33" s="30"/>
      <c r="C33" s="30"/>
      <c r="D33" s="30"/>
      <c r="E33" s="31"/>
      <c r="F33" s="30"/>
      <c r="G33" s="30"/>
      <c r="H33" s="31"/>
      <c r="I33" s="2"/>
      <c r="J33" s="2"/>
      <c r="K33" s="2"/>
      <c r="L33" s="2"/>
      <c r="M33" s="2"/>
      <c r="N33" s="2"/>
      <c r="O33" s="2"/>
      <c r="P33" s="2"/>
      <c r="Q33" s="2"/>
      <c r="R33" s="2"/>
      <c r="S33" s="2"/>
      <c r="T33" s="2"/>
      <c r="U33" s="2"/>
      <c r="V33" s="2"/>
      <c r="W33" s="2"/>
      <c r="X33" s="2"/>
      <c r="Y33" s="2"/>
      <c r="Z33" s="2"/>
    </row>
    <row r="34" spans="1:26" ht="113.25" hidden="1" customHeight="1">
      <c r="A34" s="31"/>
      <c r="B34" s="30"/>
      <c r="C34" s="30"/>
      <c r="D34" s="30"/>
      <c r="E34" s="31"/>
      <c r="F34" s="30"/>
      <c r="G34" s="30"/>
      <c r="H34" s="31"/>
      <c r="I34" s="2"/>
      <c r="J34" s="2"/>
      <c r="K34" s="2"/>
      <c r="L34" s="2"/>
      <c r="M34" s="2"/>
      <c r="N34" s="2"/>
      <c r="O34" s="2"/>
      <c r="P34" s="2"/>
      <c r="Q34" s="2"/>
      <c r="R34" s="2"/>
      <c r="S34" s="2"/>
      <c r="T34" s="2"/>
      <c r="U34" s="2"/>
      <c r="V34" s="2"/>
      <c r="W34" s="2"/>
      <c r="X34" s="2"/>
      <c r="Y34" s="2"/>
      <c r="Z34" s="2"/>
    </row>
    <row r="35" spans="1:26" ht="113.25" hidden="1" customHeight="1">
      <c r="A35" s="31"/>
      <c r="B35" s="30"/>
      <c r="C35" s="30"/>
      <c r="D35" s="30"/>
      <c r="E35" s="31"/>
      <c r="F35" s="30"/>
      <c r="G35" s="30"/>
      <c r="H35" s="31"/>
      <c r="I35" s="2"/>
      <c r="J35" s="2"/>
      <c r="K35" s="2"/>
      <c r="L35" s="2"/>
      <c r="M35" s="2"/>
      <c r="N35" s="2"/>
      <c r="O35" s="2"/>
      <c r="P35" s="2"/>
      <c r="Q35" s="2"/>
      <c r="R35" s="2"/>
      <c r="S35" s="2"/>
      <c r="T35" s="2"/>
      <c r="U35" s="2"/>
      <c r="V35" s="2"/>
      <c r="W35" s="2"/>
      <c r="X35" s="2"/>
      <c r="Y35" s="2"/>
      <c r="Z35" s="2"/>
    </row>
    <row r="36" spans="1:26" ht="24.75" customHeight="1">
      <c r="A36" s="37" t="s">
        <v>100</v>
      </c>
      <c r="B36" s="30"/>
      <c r="C36" s="30"/>
      <c r="D36" s="30"/>
      <c r="E36" s="31"/>
      <c r="F36" s="30"/>
      <c r="G36" s="30"/>
      <c r="H36" s="31"/>
      <c r="I36" s="2"/>
      <c r="J36" s="2"/>
      <c r="K36" s="2"/>
      <c r="L36" s="2"/>
      <c r="M36" s="2"/>
      <c r="N36" s="2"/>
      <c r="O36" s="2"/>
      <c r="P36" s="2"/>
      <c r="Q36" s="2"/>
      <c r="R36" s="2"/>
      <c r="S36" s="2"/>
      <c r="T36" s="2"/>
      <c r="U36" s="2"/>
      <c r="V36" s="2"/>
      <c r="W36" s="2"/>
      <c r="X36" s="2"/>
      <c r="Y36" s="2"/>
      <c r="Z36" s="2"/>
    </row>
    <row r="37" spans="1:26" ht="31.5" customHeight="1">
      <c r="A37" s="27" t="s">
        <v>101</v>
      </c>
      <c r="B37" s="87" t="s">
        <v>102</v>
      </c>
      <c r="C37" s="88"/>
      <c r="D37" s="27" t="s">
        <v>103</v>
      </c>
      <c r="E37" s="2"/>
      <c r="F37" s="2"/>
      <c r="G37" s="2"/>
      <c r="H37" s="2"/>
      <c r="I37" s="2"/>
      <c r="J37" s="2"/>
      <c r="K37" s="2"/>
      <c r="L37" s="2"/>
      <c r="M37" s="2"/>
      <c r="N37" s="2"/>
      <c r="O37" s="2"/>
      <c r="P37" s="2"/>
      <c r="Q37" s="2"/>
      <c r="R37" s="2"/>
      <c r="S37" s="2"/>
      <c r="T37" s="2"/>
      <c r="U37" s="2"/>
      <c r="V37" s="2"/>
      <c r="W37" s="2"/>
      <c r="X37" s="2"/>
      <c r="Y37" s="2"/>
      <c r="Z37" s="2"/>
    </row>
    <row r="38" spans="1:26" ht="56.25" customHeight="1">
      <c r="A38" s="17" t="s">
        <v>105</v>
      </c>
      <c r="B38" s="91" t="s">
        <v>106</v>
      </c>
      <c r="C38" s="92"/>
      <c r="D38" s="17"/>
      <c r="E38" s="2" t="str">
        <f>A38&amp;"; "&amp;A39&amp;"; "&amp;A40</f>
        <v>JAK; KOV, Haridusasutused, JA, majandusõpetajate ainesektsioon; Rajaleidja</v>
      </c>
      <c r="F38" s="2"/>
      <c r="G38" s="2"/>
      <c r="H38" s="2"/>
      <c r="I38" s="2"/>
      <c r="J38" s="2"/>
      <c r="K38" s="2"/>
      <c r="L38" s="2"/>
      <c r="M38" s="2"/>
      <c r="N38" s="2"/>
      <c r="O38" s="2"/>
      <c r="P38" s="2"/>
      <c r="Q38" s="2"/>
      <c r="R38" s="2"/>
      <c r="S38" s="2"/>
      <c r="T38" s="2"/>
      <c r="U38" s="2"/>
      <c r="V38" s="2"/>
      <c r="W38" s="2"/>
      <c r="X38" s="2"/>
      <c r="Y38" s="2"/>
      <c r="Z38" s="2"/>
    </row>
    <row r="39" spans="1:26" ht="60" customHeight="1">
      <c r="A39" s="18" t="s">
        <v>109</v>
      </c>
      <c r="B39" s="93" t="s">
        <v>110</v>
      </c>
      <c r="C39" s="90"/>
      <c r="D39" s="18"/>
      <c r="E39" s="2"/>
      <c r="F39" s="2"/>
      <c r="G39" s="2"/>
      <c r="H39" s="2"/>
      <c r="I39" s="2"/>
      <c r="J39" s="2"/>
      <c r="K39" s="2"/>
      <c r="L39" s="2"/>
      <c r="M39" s="2"/>
      <c r="N39" s="2"/>
      <c r="O39" s="2"/>
      <c r="P39" s="2"/>
      <c r="Q39" s="2"/>
      <c r="R39" s="2"/>
      <c r="S39" s="2"/>
      <c r="T39" s="2"/>
      <c r="U39" s="2"/>
      <c r="V39" s="2"/>
      <c r="W39" s="2"/>
      <c r="X39" s="2"/>
      <c r="Y39" s="2"/>
      <c r="Z39" s="2"/>
    </row>
    <row r="40" spans="1:26" ht="60" customHeight="1">
      <c r="A40" s="18" t="s">
        <v>113</v>
      </c>
      <c r="B40" s="89" t="s">
        <v>114</v>
      </c>
      <c r="C40" s="90"/>
      <c r="D40" s="18"/>
      <c r="E40" s="2"/>
      <c r="F40" s="2"/>
      <c r="G40" s="2"/>
      <c r="H40" s="2"/>
      <c r="I40" s="2"/>
      <c r="J40" s="2"/>
      <c r="K40" s="2"/>
      <c r="L40" s="2"/>
      <c r="M40" s="2"/>
      <c r="N40" s="2"/>
      <c r="O40" s="2"/>
      <c r="P40" s="2"/>
      <c r="Q40" s="2"/>
      <c r="R40" s="2"/>
      <c r="S40" s="2"/>
      <c r="T40" s="2"/>
      <c r="U40" s="2"/>
      <c r="V40" s="2"/>
      <c r="W40" s="2"/>
      <c r="X40" s="2"/>
      <c r="Y40" s="2"/>
      <c r="Z40" s="2"/>
    </row>
    <row r="41" spans="1:26" ht="14.25" customHeight="1">
      <c r="A41" s="2"/>
      <c r="B41" s="30"/>
      <c r="C41" s="30"/>
      <c r="D41" s="30"/>
      <c r="E41" s="31"/>
      <c r="F41" s="30"/>
      <c r="G41" s="30"/>
      <c r="H41" s="31"/>
      <c r="I41" s="2"/>
      <c r="J41" s="2"/>
      <c r="K41" s="2"/>
      <c r="L41" s="2"/>
      <c r="M41" s="2"/>
      <c r="N41" s="2"/>
      <c r="O41" s="2"/>
      <c r="P41" s="2"/>
      <c r="Q41" s="2"/>
      <c r="R41" s="2"/>
      <c r="S41" s="2"/>
      <c r="T41" s="2"/>
      <c r="U41" s="2"/>
      <c r="V41" s="2"/>
      <c r="W41" s="2"/>
      <c r="X41" s="2"/>
      <c r="Y41" s="2"/>
      <c r="Z41" s="2"/>
    </row>
    <row r="42" spans="1:26"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28.5" customHeight="1">
      <c r="A43" s="2" t="s">
        <v>117</v>
      </c>
      <c r="B43" s="2"/>
      <c r="C43" s="2"/>
      <c r="D43" s="2"/>
      <c r="E43" s="2"/>
      <c r="F43" s="2"/>
      <c r="G43" s="2"/>
      <c r="H43" s="2"/>
      <c r="I43" s="2"/>
      <c r="J43" s="2"/>
      <c r="K43" s="2"/>
      <c r="L43" s="2"/>
      <c r="M43" s="2"/>
      <c r="N43" s="2"/>
      <c r="O43" s="2"/>
      <c r="P43" s="2"/>
      <c r="Q43" s="2"/>
      <c r="R43" s="2"/>
      <c r="S43" s="2"/>
      <c r="T43" s="2"/>
      <c r="U43" s="2"/>
      <c r="V43" s="2"/>
      <c r="W43" s="2"/>
      <c r="X43" s="2"/>
      <c r="Y43" s="2"/>
      <c r="Z43" s="2"/>
    </row>
    <row r="44" spans="1:26" ht="30.75" customHeight="1">
      <c r="A44" s="18"/>
      <c r="B44" s="42" t="s">
        <v>118</v>
      </c>
      <c r="C44" s="27" t="s">
        <v>119</v>
      </c>
      <c r="D44" s="27" t="s">
        <v>120</v>
      </c>
      <c r="E44" s="27" t="s">
        <v>103</v>
      </c>
      <c r="F44" s="2"/>
      <c r="G44" s="2"/>
      <c r="H44" s="2"/>
      <c r="I44" s="2"/>
      <c r="J44" s="2"/>
      <c r="K44" s="2"/>
      <c r="L44" s="2"/>
      <c r="M44" s="2"/>
      <c r="N44" s="2"/>
      <c r="O44" s="2"/>
      <c r="P44" s="2"/>
      <c r="Q44" s="2"/>
      <c r="R44" s="2"/>
      <c r="S44" s="2"/>
      <c r="T44" s="2"/>
      <c r="U44" s="2"/>
      <c r="V44" s="2"/>
      <c r="W44" s="2"/>
      <c r="X44" s="2"/>
      <c r="Y44" s="2"/>
      <c r="Z44" s="2"/>
    </row>
    <row r="45" spans="1:26" ht="96" customHeight="1">
      <c r="A45" s="44" t="s">
        <v>122</v>
      </c>
      <c r="B45" s="46" t="s">
        <v>123</v>
      </c>
      <c r="C45" s="48" t="s">
        <v>124</v>
      </c>
      <c r="D45" s="50" t="s">
        <v>126</v>
      </c>
      <c r="E45" s="53" t="s">
        <v>128</v>
      </c>
      <c r="F45" s="2"/>
      <c r="G45" s="2"/>
      <c r="H45" s="2"/>
      <c r="I45" s="2"/>
      <c r="J45" s="2"/>
      <c r="K45" s="2"/>
      <c r="L45" s="2"/>
      <c r="M45" s="2"/>
      <c r="N45" s="2"/>
      <c r="O45" s="2"/>
      <c r="P45" s="2"/>
      <c r="Q45" s="2"/>
      <c r="R45" s="2"/>
      <c r="S45" s="2"/>
      <c r="T45" s="2"/>
      <c r="U45" s="2"/>
      <c r="V45" s="2"/>
      <c r="W45" s="2"/>
      <c r="X45" s="2"/>
      <c r="Y45" s="2"/>
      <c r="Z45" s="2"/>
    </row>
    <row r="46" spans="1:26" ht="133.5" customHeight="1">
      <c r="A46" s="55" t="s">
        <v>130</v>
      </c>
      <c r="B46" s="57">
        <v>42248</v>
      </c>
      <c r="C46" s="57">
        <v>42735</v>
      </c>
      <c r="D46" s="55" t="s">
        <v>135</v>
      </c>
      <c r="E46" s="55"/>
      <c r="F46" s="2"/>
      <c r="G46" s="2"/>
      <c r="H46" s="2"/>
      <c r="I46" s="2"/>
      <c r="J46" s="2"/>
      <c r="K46" s="2"/>
      <c r="L46" s="2"/>
      <c r="M46" s="2"/>
      <c r="N46" s="2"/>
      <c r="O46" s="2"/>
      <c r="P46" s="2"/>
      <c r="Q46" s="2"/>
      <c r="R46" s="2"/>
      <c r="S46" s="2"/>
      <c r="T46" s="2"/>
      <c r="U46" s="2"/>
      <c r="V46" s="2"/>
      <c r="W46" s="2"/>
      <c r="X46" s="2"/>
      <c r="Y46" s="2"/>
      <c r="Z46" s="2"/>
    </row>
    <row r="47" spans="1:26" ht="157.5" customHeight="1">
      <c r="A47" s="55" t="s">
        <v>136</v>
      </c>
      <c r="B47" s="59">
        <v>42309</v>
      </c>
      <c r="C47" s="61">
        <v>42735</v>
      </c>
      <c r="D47" s="55" t="s">
        <v>138</v>
      </c>
      <c r="E47" s="63"/>
      <c r="F47" s="2"/>
      <c r="G47" s="2"/>
      <c r="H47" s="2"/>
      <c r="I47" s="2"/>
      <c r="J47" s="2"/>
      <c r="K47" s="2"/>
      <c r="L47" s="2"/>
      <c r="M47" s="2"/>
      <c r="N47" s="2"/>
      <c r="O47" s="2"/>
      <c r="P47" s="2"/>
      <c r="Q47" s="2"/>
      <c r="R47" s="2"/>
      <c r="S47" s="2"/>
      <c r="T47" s="2"/>
      <c r="U47" s="2"/>
      <c r="V47" s="2"/>
      <c r="W47" s="2"/>
      <c r="X47" s="2"/>
      <c r="Y47" s="2"/>
      <c r="Z47" s="2"/>
    </row>
    <row r="48" spans="1:26" ht="94.5" customHeight="1">
      <c r="A48" s="55" t="s">
        <v>140</v>
      </c>
      <c r="B48" s="59">
        <v>42370</v>
      </c>
      <c r="C48" s="61">
        <v>42735</v>
      </c>
      <c r="D48" s="55" t="s">
        <v>141</v>
      </c>
      <c r="E48" s="63"/>
      <c r="F48" s="2"/>
      <c r="G48" s="2"/>
      <c r="H48" s="2"/>
      <c r="I48" s="2"/>
      <c r="J48" s="2"/>
      <c r="K48" s="2"/>
      <c r="L48" s="2"/>
      <c r="M48" s="2"/>
      <c r="N48" s="2"/>
      <c r="O48" s="2"/>
      <c r="P48" s="2"/>
      <c r="Q48" s="2"/>
      <c r="R48" s="2"/>
      <c r="S48" s="2"/>
      <c r="T48" s="2"/>
      <c r="U48" s="2"/>
      <c r="V48" s="2"/>
      <c r="W48" s="2"/>
      <c r="X48" s="2"/>
      <c r="Y48" s="2"/>
      <c r="Z48" s="2"/>
    </row>
    <row r="49" spans="1:26" ht="94.5" customHeight="1">
      <c r="A49" s="55" t="s">
        <v>143</v>
      </c>
      <c r="B49" s="59">
        <v>42370</v>
      </c>
      <c r="C49" s="61">
        <v>42735</v>
      </c>
      <c r="D49" s="55" t="s">
        <v>141</v>
      </c>
      <c r="E49" s="63"/>
      <c r="F49" s="2"/>
      <c r="G49" s="2"/>
      <c r="H49" s="2"/>
      <c r="I49" s="2"/>
      <c r="J49" s="2"/>
      <c r="K49" s="2"/>
      <c r="L49" s="2"/>
      <c r="M49" s="2"/>
      <c r="N49" s="2"/>
      <c r="O49" s="2"/>
      <c r="P49" s="2"/>
      <c r="Q49" s="2"/>
      <c r="R49" s="2"/>
      <c r="S49" s="2"/>
      <c r="T49" s="2"/>
      <c r="U49" s="2"/>
      <c r="V49" s="2"/>
      <c r="W49" s="2"/>
      <c r="X49" s="2"/>
      <c r="Y49" s="2"/>
      <c r="Z49" s="2"/>
    </row>
    <row r="50" spans="1:26" ht="60" customHeight="1">
      <c r="A50" s="55" t="s">
        <v>144</v>
      </c>
      <c r="B50" s="59">
        <v>42248</v>
      </c>
      <c r="C50" s="61">
        <v>42735</v>
      </c>
      <c r="D50" s="55" t="s">
        <v>145</v>
      </c>
      <c r="E50" s="63"/>
      <c r="F50" s="2"/>
      <c r="G50" s="2"/>
      <c r="H50" s="2"/>
      <c r="I50" s="2"/>
      <c r="J50" s="2"/>
      <c r="K50" s="2"/>
      <c r="L50" s="2"/>
      <c r="M50" s="2"/>
      <c r="N50" s="2"/>
      <c r="O50" s="2"/>
      <c r="P50" s="2"/>
      <c r="Q50" s="2"/>
      <c r="R50" s="2"/>
      <c r="S50" s="2"/>
      <c r="T50" s="2"/>
      <c r="U50" s="2"/>
      <c r="V50" s="2"/>
      <c r="W50" s="2"/>
      <c r="X50" s="2"/>
      <c r="Y50" s="2"/>
      <c r="Z50" s="2"/>
    </row>
    <row r="51" spans="1:26" ht="69.75" customHeight="1">
      <c r="A51" s="55" t="s">
        <v>149</v>
      </c>
      <c r="B51" s="59">
        <v>42309</v>
      </c>
      <c r="C51" s="61">
        <v>42735</v>
      </c>
      <c r="D51" s="55" t="s">
        <v>150</v>
      </c>
      <c r="E51" s="63"/>
      <c r="F51" s="2"/>
      <c r="G51" s="2"/>
      <c r="H51" s="2"/>
      <c r="I51" s="2"/>
      <c r="J51" s="2"/>
      <c r="K51" s="2"/>
      <c r="L51" s="2"/>
      <c r="M51" s="2"/>
      <c r="N51" s="2"/>
      <c r="O51" s="2"/>
      <c r="P51" s="2"/>
      <c r="Q51" s="2"/>
      <c r="R51" s="2"/>
      <c r="S51" s="2"/>
      <c r="T51" s="2"/>
      <c r="U51" s="2"/>
      <c r="V51" s="2"/>
      <c r="W51" s="2"/>
      <c r="X51" s="2"/>
      <c r="Y51" s="2"/>
      <c r="Z51" s="2"/>
    </row>
    <row r="52" spans="1:26" ht="60" customHeight="1">
      <c r="A52" s="55" t="s">
        <v>151</v>
      </c>
      <c r="B52" s="59">
        <v>42370</v>
      </c>
      <c r="C52" s="61">
        <v>42735</v>
      </c>
      <c r="D52" s="55" t="s">
        <v>145</v>
      </c>
      <c r="E52" s="63"/>
      <c r="F52" s="2"/>
      <c r="G52" s="2"/>
      <c r="H52" s="2"/>
      <c r="I52" s="2"/>
      <c r="J52" s="2"/>
      <c r="K52" s="2"/>
      <c r="L52" s="2"/>
      <c r="M52" s="2"/>
      <c r="N52" s="2"/>
      <c r="O52" s="2"/>
      <c r="P52" s="2"/>
      <c r="Q52" s="2"/>
      <c r="R52" s="2"/>
      <c r="S52" s="2"/>
      <c r="T52" s="2"/>
      <c r="U52" s="2"/>
      <c r="V52" s="2"/>
      <c r="W52" s="2"/>
      <c r="X52" s="2"/>
      <c r="Y52" s="2"/>
      <c r="Z52" s="2"/>
    </row>
    <row r="53" spans="1:26" ht="60" customHeight="1">
      <c r="A53" s="55" t="s">
        <v>154</v>
      </c>
      <c r="B53" s="59">
        <v>42370</v>
      </c>
      <c r="C53" s="57">
        <v>42735</v>
      </c>
      <c r="D53" s="55" t="s">
        <v>145</v>
      </c>
      <c r="E53" s="55"/>
      <c r="F53" s="2"/>
      <c r="G53" s="2"/>
      <c r="H53" s="2"/>
      <c r="I53" s="2"/>
      <c r="J53" s="2"/>
      <c r="K53" s="2"/>
      <c r="L53" s="2"/>
      <c r="M53" s="2"/>
      <c r="N53" s="2"/>
      <c r="O53" s="2"/>
      <c r="P53" s="2"/>
      <c r="Q53" s="2"/>
      <c r="R53" s="2"/>
      <c r="S53" s="2"/>
      <c r="T53" s="2"/>
      <c r="U53" s="2"/>
      <c r="V53" s="2"/>
      <c r="W53" s="2"/>
      <c r="X53" s="2"/>
      <c r="Y53" s="2"/>
      <c r="Z53" s="2"/>
    </row>
    <row r="54" spans="1:26" ht="60" customHeight="1">
      <c r="A54" s="67" t="s">
        <v>156</v>
      </c>
      <c r="B54" s="69">
        <v>42248</v>
      </c>
      <c r="C54" s="70">
        <v>42369</v>
      </c>
      <c r="D54" s="72" t="s">
        <v>160</v>
      </c>
      <c r="E54" s="53"/>
      <c r="F54" s="2"/>
      <c r="G54" s="2"/>
      <c r="H54" s="2"/>
      <c r="I54" s="2"/>
      <c r="J54" s="2"/>
      <c r="K54" s="2"/>
      <c r="L54" s="2"/>
      <c r="M54" s="2"/>
      <c r="N54" s="2"/>
      <c r="O54" s="2"/>
      <c r="P54" s="2"/>
      <c r="Q54" s="2"/>
      <c r="R54" s="2"/>
      <c r="S54" s="2"/>
      <c r="T54" s="2"/>
      <c r="U54" s="2"/>
      <c r="V54" s="2"/>
      <c r="W54" s="2"/>
      <c r="X54" s="2"/>
      <c r="Y54" s="2"/>
      <c r="Z54" s="2"/>
    </row>
    <row r="55" spans="1:26" ht="60" customHeight="1">
      <c r="A55" s="55" t="s">
        <v>162</v>
      </c>
      <c r="B55" s="59">
        <v>42309</v>
      </c>
      <c r="C55" s="61">
        <v>42735</v>
      </c>
      <c r="D55" s="55" t="s">
        <v>141</v>
      </c>
      <c r="E55" s="63"/>
      <c r="F55" s="2"/>
      <c r="G55" s="2"/>
      <c r="H55" s="2"/>
      <c r="I55" s="2"/>
      <c r="J55" s="2"/>
      <c r="K55" s="2"/>
      <c r="L55" s="2"/>
      <c r="M55" s="2"/>
      <c r="N55" s="2"/>
      <c r="O55" s="2"/>
      <c r="P55" s="2"/>
      <c r="Q55" s="2"/>
      <c r="R55" s="2"/>
      <c r="S55" s="2"/>
      <c r="T55" s="2"/>
      <c r="U55" s="2"/>
      <c r="V55" s="2"/>
      <c r="W55" s="2"/>
      <c r="X55" s="2"/>
      <c r="Y55" s="2"/>
      <c r="Z55" s="2"/>
    </row>
    <row r="56" spans="1:26" ht="60" customHeight="1">
      <c r="A56" s="55" t="s">
        <v>163</v>
      </c>
      <c r="B56" s="59">
        <v>42370</v>
      </c>
      <c r="C56" s="61">
        <v>42735</v>
      </c>
      <c r="D56" s="55" t="s">
        <v>145</v>
      </c>
      <c r="E56" s="63"/>
      <c r="F56" s="2"/>
      <c r="G56" s="2"/>
      <c r="H56" s="2"/>
      <c r="I56" s="2"/>
      <c r="J56" s="2"/>
      <c r="K56" s="2"/>
      <c r="L56" s="2"/>
      <c r="M56" s="2"/>
      <c r="N56" s="2"/>
      <c r="O56" s="2"/>
      <c r="P56" s="2"/>
      <c r="Q56" s="2"/>
      <c r="R56" s="2"/>
      <c r="S56" s="2"/>
      <c r="T56" s="2"/>
      <c r="U56" s="2"/>
      <c r="V56" s="2"/>
      <c r="W56" s="2"/>
      <c r="X56" s="2"/>
      <c r="Y56" s="2"/>
      <c r="Z56" s="2"/>
    </row>
    <row r="57" spans="1:26" ht="60" customHeight="1">
      <c r="A57" s="55" t="s">
        <v>165</v>
      </c>
      <c r="B57" s="59">
        <v>42370</v>
      </c>
      <c r="C57" s="61">
        <v>42735</v>
      </c>
      <c r="D57" s="55" t="s">
        <v>145</v>
      </c>
      <c r="E57" s="63"/>
      <c r="F57" s="2"/>
      <c r="G57" s="2"/>
      <c r="H57" s="2"/>
      <c r="I57" s="2"/>
      <c r="J57" s="2"/>
      <c r="K57" s="2"/>
      <c r="L57" s="2"/>
      <c r="M57" s="2"/>
      <c r="N57" s="2"/>
      <c r="O57" s="2"/>
      <c r="P57" s="2"/>
      <c r="Q57" s="2"/>
      <c r="R57" s="2"/>
      <c r="S57" s="2"/>
      <c r="T57" s="2"/>
      <c r="U57" s="2"/>
      <c r="V57" s="2"/>
      <c r="W57" s="2"/>
      <c r="X57" s="2"/>
      <c r="Y57" s="2"/>
      <c r="Z57" s="2"/>
    </row>
    <row r="58" spans="1:26" ht="60" customHeight="1">
      <c r="A58" s="55" t="s">
        <v>166</v>
      </c>
      <c r="B58" s="59">
        <v>42370</v>
      </c>
      <c r="C58" s="61">
        <v>42735</v>
      </c>
      <c r="D58" s="55" t="s">
        <v>145</v>
      </c>
      <c r="E58" s="63"/>
      <c r="F58" s="2"/>
      <c r="G58" s="2"/>
      <c r="H58" s="2"/>
      <c r="I58" s="2"/>
      <c r="J58" s="2"/>
      <c r="K58" s="2"/>
      <c r="L58" s="2"/>
      <c r="M58" s="2"/>
      <c r="N58" s="2"/>
      <c r="O58" s="2"/>
      <c r="P58" s="2"/>
      <c r="Q58" s="2"/>
      <c r="R58" s="2"/>
      <c r="S58" s="2"/>
      <c r="T58" s="2"/>
      <c r="U58" s="2"/>
      <c r="V58" s="2"/>
      <c r="W58" s="2"/>
      <c r="X58" s="2"/>
      <c r="Y58" s="2"/>
      <c r="Z58" s="2"/>
    </row>
    <row r="59" spans="1:26" ht="60" customHeight="1">
      <c r="A59" s="55" t="s">
        <v>169</v>
      </c>
      <c r="B59" s="59">
        <v>42370</v>
      </c>
      <c r="C59" s="61">
        <v>42735</v>
      </c>
      <c r="D59" s="55" t="s">
        <v>145</v>
      </c>
      <c r="E59" s="63"/>
      <c r="F59" s="2"/>
      <c r="G59" s="2"/>
      <c r="H59" s="2"/>
      <c r="I59" s="2"/>
      <c r="J59" s="2"/>
      <c r="K59" s="2"/>
      <c r="L59" s="2"/>
      <c r="M59" s="2"/>
      <c r="N59" s="2"/>
      <c r="O59" s="2"/>
      <c r="P59" s="2"/>
      <c r="Q59" s="2"/>
      <c r="R59" s="2"/>
      <c r="S59" s="2"/>
      <c r="T59" s="2"/>
      <c r="U59" s="2"/>
      <c r="V59" s="2"/>
      <c r="W59" s="2"/>
      <c r="X59" s="2"/>
      <c r="Y59" s="2"/>
      <c r="Z59" s="2"/>
    </row>
    <row r="60" spans="1:26" ht="14.25" customHeight="1">
      <c r="A60" s="2"/>
      <c r="B60" s="18"/>
      <c r="C60" s="2"/>
      <c r="D60" s="2"/>
      <c r="E60" s="2"/>
      <c r="F60" s="2"/>
      <c r="G60" s="2"/>
      <c r="H60" s="2"/>
      <c r="I60" s="2"/>
      <c r="J60" s="2"/>
      <c r="K60" s="2"/>
      <c r="L60" s="2"/>
      <c r="M60" s="2"/>
      <c r="N60" s="2"/>
      <c r="O60" s="2"/>
      <c r="P60" s="2"/>
      <c r="Q60" s="2"/>
      <c r="R60" s="2"/>
      <c r="S60" s="2"/>
      <c r="T60" s="2"/>
      <c r="U60" s="2"/>
      <c r="V60" s="2"/>
      <c r="W60" s="2"/>
      <c r="X60" s="2"/>
      <c r="Y60" s="2"/>
      <c r="Z60" s="2"/>
    </row>
    <row r="61" spans="1:26" ht="16.5" customHeight="1">
      <c r="A61" s="2" t="s">
        <v>134</v>
      </c>
      <c r="B61" s="56">
        <v>42248</v>
      </c>
      <c r="C61" s="58">
        <v>42735</v>
      </c>
      <c r="D61" s="2"/>
      <c r="E61" s="60" t="str">
        <f>B61&amp;" -"&amp;C61</f>
        <v>42248 -42735</v>
      </c>
      <c r="F61" s="77" t="str">
        <f>TEXT(B61,"dd.mm.yyyy")&amp;" - "&amp;TEXT(C61,"dd.mm.yyyy")</f>
        <v>01.09.2015 - 31.12.2016</v>
      </c>
      <c r="G61" s="2"/>
      <c r="H61" s="2"/>
      <c r="I61" s="2"/>
      <c r="J61" s="2"/>
      <c r="K61" s="2"/>
      <c r="L61" s="2"/>
      <c r="M61" s="2"/>
      <c r="N61" s="2"/>
      <c r="O61" s="2"/>
      <c r="P61" s="2"/>
      <c r="Q61" s="2"/>
      <c r="R61" s="2"/>
      <c r="S61" s="2"/>
      <c r="T61" s="2"/>
      <c r="U61" s="2"/>
      <c r="V61" s="2"/>
      <c r="W61" s="2"/>
      <c r="X61" s="2"/>
      <c r="Y61" s="2"/>
      <c r="Z61" s="2"/>
    </row>
    <row r="62" spans="1:26" ht="14.25" customHeight="1">
      <c r="A62" s="2"/>
      <c r="B62" s="62"/>
      <c r="C62" s="6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101" t="s">
        <v>139</v>
      </c>
      <c r="B63" s="102"/>
      <c r="C63" s="2"/>
      <c r="D63" s="2"/>
      <c r="E63" s="2"/>
      <c r="F63" s="2"/>
      <c r="G63" s="2"/>
      <c r="H63" s="2"/>
      <c r="I63" s="2"/>
      <c r="J63" s="2"/>
      <c r="K63" s="2"/>
      <c r="L63" s="2"/>
      <c r="M63" s="2"/>
      <c r="N63" s="2"/>
      <c r="O63" s="2"/>
      <c r="P63" s="2"/>
      <c r="Q63" s="2"/>
      <c r="R63" s="2"/>
      <c r="S63" s="2"/>
      <c r="T63" s="2"/>
      <c r="U63" s="2"/>
      <c r="V63" s="2"/>
      <c r="W63" s="2"/>
      <c r="X63" s="2"/>
      <c r="Y63" s="2"/>
      <c r="Z63" s="2"/>
    </row>
    <row r="64" spans="1:26" ht="29.25" customHeight="1">
      <c r="A64" s="10" t="s">
        <v>142</v>
      </c>
      <c r="B64" s="10" t="s">
        <v>146</v>
      </c>
      <c r="C64" s="10" t="s">
        <v>147</v>
      </c>
      <c r="D64" s="10" t="s">
        <v>148</v>
      </c>
      <c r="E64" s="2"/>
      <c r="F64" s="2"/>
      <c r="G64" s="2"/>
      <c r="H64" s="2"/>
      <c r="I64" s="2"/>
      <c r="J64" s="2"/>
      <c r="K64" s="2"/>
      <c r="L64" s="2"/>
      <c r="M64" s="2"/>
      <c r="N64" s="2"/>
      <c r="O64" s="2"/>
      <c r="P64" s="2"/>
      <c r="Q64" s="2"/>
      <c r="R64" s="2"/>
      <c r="S64" s="2"/>
      <c r="T64" s="2"/>
      <c r="U64" s="2"/>
      <c r="V64" s="2"/>
      <c r="W64" s="2"/>
      <c r="X64" s="2"/>
      <c r="Y64" s="2"/>
      <c r="Z64" s="2"/>
    </row>
    <row r="65" spans="1:26" ht="43.5" customHeight="1">
      <c r="A65" s="38"/>
      <c r="B65" s="38" t="s">
        <v>173</v>
      </c>
      <c r="C65" s="38" t="s">
        <v>174</v>
      </c>
      <c r="D65" s="38" t="s">
        <v>175</v>
      </c>
      <c r="E65" s="2"/>
      <c r="F65" s="2"/>
      <c r="G65" s="2"/>
      <c r="H65" s="2"/>
      <c r="I65" s="2"/>
      <c r="J65" s="2"/>
      <c r="K65" s="2"/>
      <c r="L65" s="2"/>
      <c r="M65" s="2"/>
      <c r="N65" s="2"/>
      <c r="O65" s="2"/>
      <c r="P65" s="2"/>
      <c r="Q65" s="2"/>
      <c r="R65" s="2"/>
      <c r="S65" s="2"/>
      <c r="T65" s="2"/>
      <c r="U65" s="2"/>
      <c r="V65" s="2"/>
      <c r="W65" s="2"/>
      <c r="X65" s="2"/>
      <c r="Y65" s="2"/>
      <c r="Z65" s="2"/>
    </row>
    <row r="66" spans="1:26" s="80" customFormat="1" ht="43.5" customHeight="1">
      <c r="A66" s="81" t="s">
        <v>196</v>
      </c>
      <c r="B66" s="81" t="s">
        <v>198</v>
      </c>
      <c r="C66" s="81" t="s">
        <v>176</v>
      </c>
      <c r="D66" s="82">
        <v>25000</v>
      </c>
      <c r="E66" s="2"/>
      <c r="F66" s="2"/>
      <c r="G66" s="2"/>
      <c r="H66" s="2"/>
      <c r="I66" s="2"/>
      <c r="J66" s="2"/>
      <c r="K66" s="2"/>
      <c r="L66" s="2"/>
      <c r="M66" s="2"/>
      <c r="N66" s="2"/>
      <c r="O66" s="2"/>
      <c r="P66" s="2"/>
      <c r="Q66" s="2"/>
      <c r="R66" s="2"/>
      <c r="S66" s="2"/>
      <c r="T66" s="2"/>
      <c r="U66" s="2"/>
      <c r="V66" s="2"/>
      <c r="W66" s="2"/>
      <c r="X66" s="2"/>
      <c r="Y66" s="2"/>
      <c r="Z66" s="2"/>
    </row>
    <row r="67" spans="1:26" ht="28.5" customHeight="1">
      <c r="A67" s="81" t="s">
        <v>197</v>
      </c>
      <c r="B67" s="81" t="s">
        <v>205</v>
      </c>
      <c r="C67" s="17" t="s">
        <v>176</v>
      </c>
      <c r="D67" s="17">
        <v>5500</v>
      </c>
      <c r="E67" s="2"/>
      <c r="F67" s="2"/>
      <c r="G67" s="2"/>
      <c r="H67" s="2"/>
      <c r="I67" s="2"/>
      <c r="J67" s="2"/>
      <c r="K67" s="2"/>
      <c r="L67" s="2"/>
      <c r="M67" s="2"/>
      <c r="N67" s="2"/>
      <c r="O67" s="2"/>
      <c r="P67" s="2"/>
      <c r="Q67" s="2"/>
      <c r="R67" s="2"/>
      <c r="S67" s="2"/>
      <c r="T67" s="2"/>
      <c r="U67" s="2"/>
      <c r="V67" s="2"/>
      <c r="W67" s="2"/>
      <c r="X67" s="2"/>
      <c r="Y67" s="2"/>
      <c r="Z67" s="2"/>
    </row>
    <row r="68" spans="1:26" ht="14.25" customHeight="1">
      <c r="A68" s="17" t="s">
        <v>177</v>
      </c>
      <c r="B68" s="17" t="s">
        <v>178</v>
      </c>
      <c r="C68" s="17" t="s">
        <v>176</v>
      </c>
      <c r="D68" s="17">
        <v>16000</v>
      </c>
      <c r="E68" s="2"/>
      <c r="F68" s="2"/>
      <c r="G68" s="2"/>
      <c r="H68" s="2"/>
      <c r="I68" s="2"/>
      <c r="J68" s="2"/>
      <c r="K68" s="2"/>
      <c r="L68" s="2"/>
      <c r="M68" s="2"/>
      <c r="N68" s="2"/>
      <c r="O68" s="2"/>
      <c r="P68" s="2"/>
      <c r="Q68" s="2"/>
      <c r="R68" s="2"/>
      <c r="S68" s="2"/>
      <c r="T68" s="2"/>
      <c r="U68" s="2"/>
      <c r="V68" s="2"/>
      <c r="W68" s="2"/>
      <c r="X68" s="2"/>
      <c r="Y68" s="2"/>
      <c r="Z68" s="2"/>
    </row>
    <row r="69" spans="1:26" ht="14.25" customHeight="1">
      <c r="A69" s="17" t="s">
        <v>179</v>
      </c>
      <c r="B69" s="17" t="s">
        <v>181</v>
      </c>
      <c r="C69" s="17" t="s">
        <v>176</v>
      </c>
      <c r="D69" s="17">
        <v>6018</v>
      </c>
      <c r="E69" s="2"/>
      <c r="F69" s="2"/>
      <c r="G69" s="2"/>
      <c r="H69" s="2"/>
      <c r="I69" s="2"/>
      <c r="J69" s="2"/>
      <c r="K69" s="2"/>
      <c r="L69" s="2"/>
      <c r="M69" s="2"/>
      <c r="N69" s="2"/>
      <c r="O69" s="2"/>
      <c r="P69" s="2"/>
      <c r="Q69" s="2"/>
      <c r="R69" s="2"/>
      <c r="S69" s="2"/>
      <c r="T69" s="2"/>
      <c r="U69" s="2"/>
      <c r="V69" s="2"/>
      <c r="W69" s="2"/>
      <c r="X69" s="2"/>
      <c r="Y69" s="2"/>
      <c r="Z69" s="2"/>
    </row>
    <row r="70" spans="1:26" ht="14.25" customHeight="1">
      <c r="A70" s="18" t="s">
        <v>182</v>
      </c>
      <c r="B70" s="18" t="s">
        <v>183</v>
      </c>
      <c r="C70" s="18" t="s">
        <v>176</v>
      </c>
      <c r="D70" s="18">
        <v>10000</v>
      </c>
      <c r="E70" s="28"/>
      <c r="F70" s="2"/>
      <c r="G70" s="2"/>
      <c r="H70" s="2"/>
      <c r="I70" s="2"/>
      <c r="J70" s="2"/>
      <c r="K70" s="2"/>
      <c r="L70" s="2"/>
      <c r="M70" s="2"/>
      <c r="N70" s="2"/>
      <c r="O70" s="2"/>
      <c r="P70" s="2"/>
      <c r="Q70" s="2"/>
      <c r="R70" s="2"/>
      <c r="S70" s="2"/>
      <c r="T70" s="2"/>
      <c r="U70" s="2"/>
      <c r="V70" s="2"/>
      <c r="W70" s="2"/>
      <c r="X70" s="2"/>
      <c r="Y70" s="2"/>
      <c r="Z70" s="2"/>
    </row>
    <row r="71" spans="1:26" ht="14.25" customHeight="1">
      <c r="A71" s="18" t="s">
        <v>185</v>
      </c>
      <c r="B71" s="18" t="s">
        <v>186</v>
      </c>
      <c r="C71" s="18" t="s">
        <v>176</v>
      </c>
      <c r="D71" s="18">
        <v>2500</v>
      </c>
      <c r="E71" s="2"/>
      <c r="F71" s="2"/>
      <c r="G71" s="2"/>
      <c r="H71" s="2"/>
      <c r="I71" s="2"/>
      <c r="J71" s="2"/>
      <c r="K71" s="2"/>
      <c r="L71" s="2"/>
      <c r="M71" s="2"/>
      <c r="N71" s="2"/>
      <c r="O71" s="2"/>
      <c r="P71" s="2"/>
      <c r="Q71" s="2"/>
      <c r="R71" s="2"/>
      <c r="S71" s="2"/>
      <c r="T71" s="2"/>
      <c r="U71" s="2"/>
      <c r="V71" s="2"/>
      <c r="W71" s="2"/>
      <c r="X71" s="2"/>
      <c r="Y71" s="2"/>
      <c r="Z71" s="2"/>
    </row>
    <row r="72" spans="1:26" ht="14.25" customHeight="1">
      <c r="A72" s="18" t="s">
        <v>199</v>
      </c>
      <c r="B72" s="18" t="s">
        <v>200</v>
      </c>
      <c r="C72" s="18" t="s">
        <v>176</v>
      </c>
      <c r="D72" s="18">
        <v>1000</v>
      </c>
      <c r="E72" s="2"/>
      <c r="F72" s="2"/>
      <c r="G72" s="2"/>
      <c r="H72" s="2"/>
      <c r="I72" s="2"/>
      <c r="J72" s="2"/>
      <c r="K72" s="2"/>
      <c r="L72" s="2"/>
      <c r="M72" s="2"/>
      <c r="N72" s="2"/>
      <c r="O72" s="2"/>
      <c r="P72" s="2"/>
      <c r="Q72" s="2"/>
      <c r="R72" s="2"/>
      <c r="S72" s="2"/>
      <c r="T72" s="2"/>
      <c r="U72" s="2"/>
      <c r="V72" s="2"/>
      <c r="W72" s="2"/>
      <c r="X72" s="2"/>
      <c r="Y72" s="2"/>
      <c r="Z72" s="2"/>
    </row>
    <row r="73" spans="1:26" ht="14.25" customHeight="1">
      <c r="A73" s="2"/>
      <c r="B73" s="2"/>
      <c r="C73" s="76" t="s">
        <v>170</v>
      </c>
      <c r="D73" s="19">
        <f>SUM(D65:D72)</f>
        <v>66018</v>
      </c>
      <c r="E73" s="2"/>
      <c r="F73" s="2"/>
      <c r="G73" s="2"/>
      <c r="H73" s="2"/>
      <c r="I73" s="2"/>
      <c r="J73" s="2"/>
      <c r="K73" s="2"/>
      <c r="L73" s="2"/>
      <c r="M73" s="2"/>
      <c r="N73" s="2"/>
      <c r="O73" s="2"/>
      <c r="P73" s="2"/>
      <c r="Q73" s="2"/>
      <c r="R73" s="2"/>
      <c r="S73" s="2"/>
      <c r="T73" s="2"/>
      <c r="U73" s="2"/>
      <c r="V73" s="2"/>
      <c r="W73" s="2"/>
      <c r="X73" s="2"/>
      <c r="Y73" s="2"/>
      <c r="Z73" s="2"/>
    </row>
    <row r="74" spans="1:26"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c r="A75" s="29" t="s">
        <v>171</v>
      </c>
      <c r="B75" s="29"/>
      <c r="C75" s="79"/>
      <c r="D75" s="79"/>
      <c r="E75" s="79"/>
      <c r="F75" s="79"/>
      <c r="G75" s="79"/>
      <c r="H75" s="79"/>
      <c r="I75" s="79"/>
      <c r="J75" s="79"/>
      <c r="K75" s="79"/>
      <c r="L75" s="79"/>
      <c r="M75" s="79"/>
      <c r="N75" s="79"/>
      <c r="O75" s="79"/>
      <c r="P75" s="79"/>
      <c r="Q75" s="79"/>
      <c r="R75" s="79"/>
      <c r="S75" s="79"/>
      <c r="T75" s="79"/>
      <c r="U75" s="79"/>
      <c r="V75" s="79"/>
      <c r="W75" s="79"/>
      <c r="X75" s="79"/>
      <c r="Y75" s="79"/>
      <c r="Z75" s="79"/>
    </row>
    <row r="76" spans="1:26" ht="15.75" customHeight="1">
      <c r="A76" s="98" t="s">
        <v>172</v>
      </c>
      <c r="B76" s="90"/>
      <c r="C76" s="98" t="s">
        <v>180</v>
      </c>
      <c r="D76" s="90"/>
      <c r="E76" s="2"/>
      <c r="F76" s="2"/>
      <c r="G76" s="2"/>
      <c r="H76" s="2"/>
      <c r="I76" s="2"/>
      <c r="J76" s="2"/>
      <c r="K76" s="2"/>
      <c r="L76" s="2"/>
      <c r="M76" s="2"/>
      <c r="N76" s="2"/>
      <c r="O76" s="2"/>
      <c r="P76" s="2"/>
      <c r="Q76" s="2"/>
      <c r="R76" s="2"/>
      <c r="S76" s="2"/>
      <c r="T76" s="2"/>
      <c r="U76" s="2"/>
      <c r="V76" s="2"/>
      <c r="W76" s="2"/>
      <c r="X76" s="2"/>
      <c r="Y76" s="2"/>
      <c r="Z76" s="2"/>
    </row>
    <row r="77" spans="1:26" ht="32.25" customHeight="1">
      <c r="A77" s="96" t="s">
        <v>190</v>
      </c>
      <c r="B77" s="97"/>
      <c r="C77" s="93" t="s">
        <v>193</v>
      </c>
      <c r="D77" s="90"/>
      <c r="E77" s="2"/>
      <c r="F77" s="2"/>
      <c r="G77" s="2"/>
      <c r="H77" s="2"/>
      <c r="I77" s="2"/>
      <c r="J77" s="2"/>
      <c r="K77" s="2"/>
      <c r="L77" s="2"/>
      <c r="M77" s="2"/>
      <c r="N77" s="2"/>
      <c r="O77" s="2"/>
      <c r="P77" s="2"/>
      <c r="Q77" s="2"/>
      <c r="R77" s="2"/>
      <c r="S77" s="2"/>
      <c r="T77" s="2"/>
      <c r="U77" s="2"/>
      <c r="V77" s="2"/>
      <c r="W77" s="2"/>
      <c r="X77" s="2"/>
      <c r="Y77" s="2"/>
      <c r="Z77" s="2"/>
    </row>
    <row r="78" spans="1:26" ht="58.5" customHeight="1">
      <c r="A78" s="99" t="s">
        <v>194</v>
      </c>
      <c r="B78" s="90"/>
      <c r="C78" s="93" t="s">
        <v>195</v>
      </c>
      <c r="D78" s="90"/>
      <c r="E78" s="2"/>
      <c r="F78" s="2"/>
      <c r="G78" s="2"/>
      <c r="H78" s="2"/>
      <c r="I78" s="2"/>
      <c r="J78" s="2"/>
      <c r="K78" s="2"/>
      <c r="L78" s="2"/>
      <c r="M78" s="2"/>
      <c r="N78" s="2"/>
      <c r="O78" s="2"/>
      <c r="P78" s="2"/>
      <c r="Q78" s="2"/>
      <c r="R78" s="2"/>
      <c r="S78" s="2"/>
      <c r="T78" s="2"/>
      <c r="U78" s="2"/>
      <c r="V78" s="2"/>
      <c r="W78" s="2"/>
      <c r="X78" s="2"/>
      <c r="Y78" s="2"/>
      <c r="Z78" s="2"/>
    </row>
    <row r="79" spans="1:26" ht="45.75" customHeight="1">
      <c r="A79" s="93" t="s">
        <v>201</v>
      </c>
      <c r="B79" s="90"/>
      <c r="C79" s="93" t="s">
        <v>202</v>
      </c>
      <c r="D79" s="90"/>
      <c r="E79" s="2"/>
      <c r="F79" s="2"/>
      <c r="G79" s="2"/>
      <c r="H79" s="2"/>
      <c r="I79" s="2"/>
      <c r="J79" s="2"/>
      <c r="K79" s="2"/>
      <c r="L79" s="2"/>
      <c r="M79" s="2"/>
      <c r="N79" s="2"/>
      <c r="O79" s="2"/>
      <c r="P79" s="2"/>
      <c r="Q79" s="2"/>
      <c r="R79" s="2"/>
      <c r="S79" s="2"/>
      <c r="T79" s="2"/>
      <c r="U79" s="2"/>
      <c r="V79" s="2"/>
      <c r="W79" s="2"/>
      <c r="X79" s="2"/>
      <c r="Y79" s="2"/>
      <c r="Z79" s="2"/>
    </row>
    <row r="80" spans="1:26" ht="29.45" customHeight="1">
      <c r="A80" s="93" t="s">
        <v>203</v>
      </c>
      <c r="B80" s="90"/>
      <c r="C80" s="94" t="s">
        <v>204</v>
      </c>
      <c r="D80" s="95"/>
      <c r="E80" s="2"/>
      <c r="F80" s="2"/>
      <c r="G80" s="2"/>
      <c r="H80" s="2"/>
      <c r="I80" s="2"/>
      <c r="J80" s="2"/>
      <c r="K80" s="2"/>
      <c r="L80" s="2"/>
      <c r="M80" s="2"/>
      <c r="N80" s="2"/>
      <c r="O80" s="2"/>
      <c r="P80" s="2"/>
      <c r="Q80" s="2"/>
      <c r="R80" s="2"/>
      <c r="S80" s="2"/>
      <c r="T80" s="2"/>
      <c r="U80" s="2"/>
      <c r="V80" s="2"/>
      <c r="W80" s="2"/>
      <c r="X80" s="2"/>
      <c r="Y80" s="2"/>
      <c r="Z80" s="2"/>
    </row>
    <row r="81" spans="1:26" ht="33.75" customHeight="1">
      <c r="A81" s="93"/>
      <c r="B81" s="90"/>
      <c r="C81" s="93"/>
      <c r="D81" s="90"/>
      <c r="E81" s="2"/>
      <c r="F81" s="2"/>
      <c r="G81" s="2"/>
      <c r="H81" s="2"/>
      <c r="I81" s="2"/>
      <c r="J81" s="2"/>
      <c r="K81" s="2"/>
      <c r="L81" s="2"/>
      <c r="M81" s="2"/>
      <c r="N81" s="2"/>
      <c r="O81" s="2"/>
      <c r="P81" s="2"/>
      <c r="Q81" s="2"/>
      <c r="R81" s="2"/>
      <c r="S81" s="2"/>
      <c r="T81" s="2"/>
      <c r="U81" s="2"/>
      <c r="V81" s="2"/>
      <c r="W81" s="2"/>
      <c r="X81" s="2"/>
      <c r="Y81" s="2"/>
      <c r="Z81" s="2"/>
    </row>
    <row r="82" spans="1:26" ht="33.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4.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2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2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4.2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4.2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4.2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sheetData>
  <mergeCells count="42">
    <mergeCell ref="A63:B63"/>
    <mergeCell ref="A10:E10"/>
    <mergeCell ref="A9:B9"/>
    <mergeCell ref="G2:I2"/>
    <mergeCell ref="B13:E13"/>
    <mergeCell ref="B14:E14"/>
    <mergeCell ref="A11:E11"/>
    <mergeCell ref="B12:E12"/>
    <mergeCell ref="A31:E31"/>
    <mergeCell ref="B22:C22"/>
    <mergeCell ref="D22:E22"/>
    <mergeCell ref="D24:E24"/>
    <mergeCell ref="B27:C27"/>
    <mergeCell ref="D27:E27"/>
    <mergeCell ref="B24:C24"/>
    <mergeCell ref="A17:F20"/>
    <mergeCell ref="B21:C21"/>
    <mergeCell ref="D21:E21"/>
    <mergeCell ref="B25:C25"/>
    <mergeCell ref="B28:C28"/>
    <mergeCell ref="D26:E26"/>
    <mergeCell ref="B26:C26"/>
    <mergeCell ref="B23:C23"/>
    <mergeCell ref="D23:E23"/>
    <mergeCell ref="D25:E25"/>
    <mergeCell ref="D28:E28"/>
    <mergeCell ref="B37:C37"/>
    <mergeCell ref="B40:C40"/>
    <mergeCell ref="B38:C38"/>
    <mergeCell ref="C81:D81"/>
    <mergeCell ref="C79:D79"/>
    <mergeCell ref="C80:D80"/>
    <mergeCell ref="A79:B79"/>
    <mergeCell ref="A80:B80"/>
    <mergeCell ref="A81:B81"/>
    <mergeCell ref="B39:C39"/>
    <mergeCell ref="A77:B77"/>
    <mergeCell ref="C76:D76"/>
    <mergeCell ref="C77:D77"/>
    <mergeCell ref="C78:D78"/>
    <mergeCell ref="A78:B78"/>
    <mergeCell ref="A76:B76"/>
  </mergeCells>
  <pageMargins left="0.7" right="0.7" top="0.75" bottom="0.75" header="0.3" footer="0.3"/>
  <pageSetup paperSize="9" orientation="portrait" horizontalDpi="300" r:id="rId1"/>
  <drawing r:id="rId2"/>
  <legacyDrawing r:id="rId3"/>
</worksheet>
</file>

<file path=xl/worksheets/sheet3.xml><?xml version="1.0" encoding="utf-8"?>
<worksheet xmlns="http://schemas.openxmlformats.org/spreadsheetml/2006/main" xmlns:r="http://schemas.openxmlformats.org/officeDocument/2006/relationships">
  <dimension ref="A1:Z1000"/>
  <sheetViews>
    <sheetView topLeftCell="A54" workbookViewId="0">
      <selection activeCell="E61" sqref="E61"/>
    </sheetView>
  </sheetViews>
  <sheetFormatPr defaultColWidth="15.140625" defaultRowHeight="15" customHeight="1"/>
  <cols>
    <col min="1" max="1" width="22" customWidth="1"/>
    <col min="2" max="2" width="19" customWidth="1"/>
    <col min="3" max="3" width="25.140625" customWidth="1"/>
    <col min="4" max="4" width="24" customWidth="1"/>
    <col min="5" max="5" width="20.28515625" customWidth="1"/>
    <col min="6" max="6" width="21.7109375" customWidth="1"/>
    <col min="7" max="7" width="13.42578125" customWidth="1"/>
    <col min="8" max="8" width="14" customWidth="1"/>
    <col min="9" max="9" width="39.7109375" customWidth="1"/>
    <col min="10" max="26" width="8" customWidth="1"/>
  </cols>
  <sheetData>
    <row r="1" spans="1:26" ht="27.75" customHeight="1">
      <c r="A1" s="1" t="str">
        <f>Koond!A2</f>
        <v xml:space="preserve">Meetme "Piirkondade konkurentsivõime tugevdamine" tegevus </v>
      </c>
      <c r="B1" s="2"/>
      <c r="C1" s="2"/>
      <c r="D1" s="2"/>
      <c r="E1" s="2"/>
      <c r="F1" s="2"/>
      <c r="G1" s="2"/>
      <c r="H1" s="2"/>
      <c r="I1" s="2"/>
      <c r="J1" s="2"/>
      <c r="K1" s="2"/>
      <c r="L1" s="2"/>
      <c r="M1" s="2"/>
      <c r="N1" s="2"/>
      <c r="O1" s="2"/>
      <c r="P1" s="2"/>
      <c r="Q1" s="2"/>
      <c r="R1" s="2"/>
      <c r="S1" s="2"/>
      <c r="T1" s="2"/>
      <c r="U1" s="2"/>
      <c r="V1" s="2"/>
      <c r="W1" s="2"/>
      <c r="X1" s="2"/>
      <c r="Y1" s="2"/>
      <c r="Z1" s="2"/>
    </row>
    <row r="2" spans="1:26" ht="27" customHeight="1">
      <c r="A2" s="3" t="s">
        <v>0</v>
      </c>
      <c r="B2" s="2"/>
      <c r="C2" s="2"/>
      <c r="D2" s="2"/>
      <c r="E2" s="2"/>
      <c r="F2" s="2"/>
      <c r="G2" s="85"/>
      <c r="H2" s="86"/>
      <c r="I2" s="86"/>
      <c r="J2" s="2"/>
      <c r="K2" s="2"/>
      <c r="L2" s="2"/>
      <c r="M2" s="2"/>
      <c r="N2" s="2"/>
      <c r="O2" s="2"/>
      <c r="P2" s="2"/>
      <c r="Q2" s="2"/>
      <c r="R2" s="2"/>
      <c r="S2" s="2"/>
      <c r="T2" s="2"/>
      <c r="U2" s="2"/>
      <c r="V2" s="2"/>
      <c r="W2" s="2"/>
      <c r="X2" s="2"/>
      <c r="Y2" s="2"/>
      <c r="Z2" s="2"/>
    </row>
    <row r="3" spans="1:26" ht="17.25" customHeight="1">
      <c r="A3" s="3" t="s">
        <v>1</v>
      </c>
      <c r="B3" s="2"/>
      <c r="C3" s="2"/>
      <c r="D3" s="2"/>
      <c r="E3" s="2"/>
      <c r="F3" s="2"/>
      <c r="G3" s="4"/>
      <c r="H3" s="4"/>
      <c r="I3" s="2"/>
      <c r="J3" s="2"/>
      <c r="K3" s="2"/>
      <c r="L3" s="2"/>
      <c r="M3" s="2"/>
      <c r="N3" s="2"/>
      <c r="O3" s="2"/>
      <c r="P3" s="2"/>
      <c r="Q3" s="2"/>
      <c r="R3" s="2"/>
      <c r="S3" s="2"/>
      <c r="T3" s="2"/>
      <c r="U3" s="2"/>
      <c r="V3" s="2"/>
      <c r="W3" s="2"/>
      <c r="X3" s="2"/>
      <c r="Y3" s="2"/>
      <c r="Z3" s="2"/>
    </row>
    <row r="4" spans="1:26" ht="27.75" customHeight="1">
      <c r="A4" s="1" t="str">
        <f>Koond!A4</f>
        <v>Järva maakonna piirkondlike algatuste tugiprogramm</v>
      </c>
      <c r="B4" s="2"/>
      <c r="C4" s="2"/>
      <c r="D4" s="2"/>
      <c r="E4" s="2"/>
      <c r="F4" s="2"/>
      <c r="G4" s="4"/>
      <c r="H4" s="4"/>
      <c r="I4" s="2"/>
      <c r="J4" s="2"/>
      <c r="K4" s="2"/>
      <c r="L4" s="2"/>
      <c r="M4" s="2"/>
      <c r="N4" s="2"/>
      <c r="O4" s="2"/>
      <c r="P4" s="2"/>
      <c r="Q4" s="2"/>
      <c r="R4" s="2"/>
      <c r="S4" s="2"/>
      <c r="T4" s="2"/>
      <c r="U4" s="2"/>
      <c r="V4" s="2"/>
      <c r="W4" s="2"/>
      <c r="X4" s="2"/>
      <c r="Y4" s="2"/>
      <c r="Z4" s="2"/>
    </row>
    <row r="5" spans="1:26" ht="27.75" customHeight="1">
      <c r="A5" s="1"/>
      <c r="B5" s="2"/>
      <c r="C5" s="2"/>
      <c r="D5" s="2"/>
      <c r="E5" s="2"/>
      <c r="F5" s="2"/>
      <c r="G5" s="4"/>
      <c r="H5" s="4"/>
      <c r="I5" s="2"/>
      <c r="J5" s="2"/>
      <c r="K5" s="2"/>
      <c r="L5" s="2"/>
      <c r="M5" s="2"/>
      <c r="N5" s="2"/>
      <c r="O5" s="2"/>
      <c r="P5" s="2"/>
      <c r="Q5" s="2"/>
      <c r="R5" s="2"/>
      <c r="S5" s="2"/>
      <c r="T5" s="2"/>
      <c r="U5" s="2"/>
      <c r="V5" s="2"/>
      <c r="W5" s="2"/>
      <c r="X5" s="2"/>
      <c r="Y5" s="2"/>
      <c r="Z5" s="2"/>
    </row>
    <row r="6" spans="1:26" ht="18" customHeight="1">
      <c r="A6" s="21" t="s">
        <v>42</v>
      </c>
      <c r="B6" s="22" t="str">
        <f ca="1">MID(CELL("filename",A3),FIND("]",CELL("filename",A3))+1,256)</f>
        <v>2</v>
      </c>
      <c r="C6" s="2"/>
      <c r="D6" s="2"/>
      <c r="E6" s="2"/>
      <c r="F6" s="2"/>
      <c r="G6" s="2"/>
      <c r="H6" s="2"/>
      <c r="I6" s="2"/>
      <c r="J6" s="2"/>
      <c r="K6" s="2"/>
      <c r="L6" s="2"/>
      <c r="M6" s="2"/>
      <c r="N6" s="2"/>
      <c r="O6" s="2"/>
      <c r="P6" s="2"/>
      <c r="Q6" s="2"/>
      <c r="R6" s="2"/>
      <c r="S6" s="2"/>
      <c r="T6" s="2"/>
      <c r="U6" s="2"/>
      <c r="V6" s="2"/>
      <c r="W6" s="2"/>
      <c r="X6" s="2"/>
      <c r="Y6" s="2"/>
      <c r="Z6" s="2"/>
    </row>
    <row r="7" spans="1:26" ht="46.5" customHeight="1">
      <c r="A7" s="23" t="s">
        <v>43</v>
      </c>
      <c r="B7" s="24" t="s">
        <v>44</v>
      </c>
      <c r="C7" s="2"/>
      <c r="D7" s="2"/>
      <c r="E7" s="2"/>
      <c r="F7" s="2"/>
      <c r="G7" s="2"/>
      <c r="H7" s="2"/>
      <c r="I7" s="2"/>
      <c r="J7" s="2"/>
      <c r="K7" s="2"/>
      <c r="L7" s="2"/>
      <c r="M7" s="2"/>
      <c r="N7" s="2"/>
      <c r="O7" s="2"/>
      <c r="P7" s="2"/>
      <c r="Q7" s="2"/>
      <c r="R7" s="2"/>
      <c r="S7" s="2"/>
      <c r="T7" s="2"/>
      <c r="U7" s="2"/>
      <c r="V7" s="2"/>
      <c r="W7" s="2"/>
      <c r="X7" s="2"/>
      <c r="Y7" s="2"/>
      <c r="Z7" s="2"/>
    </row>
    <row r="8" spans="1:26" ht="14.25" customHeight="1">
      <c r="A8" s="2"/>
      <c r="B8" s="22"/>
      <c r="C8" s="2"/>
      <c r="D8" s="2"/>
      <c r="E8" s="2"/>
      <c r="F8" s="2"/>
      <c r="G8" s="2"/>
      <c r="H8" s="2"/>
      <c r="I8" s="2"/>
      <c r="J8" s="2"/>
      <c r="K8" s="2"/>
      <c r="L8" s="2"/>
      <c r="M8" s="2"/>
      <c r="N8" s="2"/>
      <c r="O8" s="2"/>
      <c r="P8" s="2"/>
      <c r="Q8" s="2"/>
      <c r="R8" s="2"/>
      <c r="S8" s="2"/>
      <c r="T8" s="2"/>
      <c r="U8" s="2"/>
      <c r="V8" s="2"/>
      <c r="W8" s="2"/>
      <c r="X8" s="2"/>
      <c r="Y8" s="2"/>
      <c r="Z8" s="2"/>
    </row>
    <row r="9" spans="1:26" ht="20.25" customHeight="1">
      <c r="A9" s="105" t="s">
        <v>46</v>
      </c>
      <c r="B9" s="86"/>
      <c r="C9" s="2"/>
      <c r="D9" s="2"/>
      <c r="E9" s="2"/>
      <c r="F9" s="2"/>
      <c r="G9" s="2"/>
      <c r="H9" s="2"/>
      <c r="I9" s="2"/>
      <c r="J9" s="2"/>
      <c r="K9" s="2"/>
      <c r="L9" s="2"/>
      <c r="M9" s="2"/>
      <c r="N9" s="2"/>
      <c r="O9" s="2"/>
      <c r="P9" s="2"/>
      <c r="Q9" s="2"/>
      <c r="R9" s="2"/>
      <c r="S9" s="2"/>
      <c r="T9" s="2"/>
      <c r="U9" s="2"/>
      <c r="V9" s="2"/>
      <c r="W9" s="2"/>
      <c r="X9" s="2"/>
      <c r="Y9" s="2"/>
      <c r="Z9" s="2"/>
    </row>
    <row r="10" spans="1:26" ht="18.75" customHeight="1">
      <c r="A10" s="103" t="s">
        <v>47</v>
      </c>
      <c r="B10" s="104"/>
      <c r="C10" s="104"/>
      <c r="D10" s="104"/>
      <c r="E10" s="90"/>
      <c r="F10" s="2"/>
      <c r="G10" s="2"/>
      <c r="H10" s="2"/>
      <c r="I10" s="2"/>
      <c r="J10" s="2"/>
      <c r="K10" s="2"/>
      <c r="L10" s="2"/>
      <c r="M10" s="2"/>
      <c r="N10" s="2"/>
      <c r="O10" s="2"/>
      <c r="P10" s="2"/>
      <c r="Q10" s="2"/>
      <c r="R10" s="2"/>
      <c r="S10" s="2"/>
      <c r="T10" s="2"/>
      <c r="U10" s="2"/>
      <c r="V10" s="2"/>
      <c r="W10" s="2"/>
      <c r="X10" s="2"/>
      <c r="Y10" s="2"/>
      <c r="Z10" s="2"/>
    </row>
    <row r="11" spans="1:26" ht="99.75" customHeight="1">
      <c r="A11" s="115" t="s">
        <v>48</v>
      </c>
      <c r="B11" s="108"/>
      <c r="C11" s="108"/>
      <c r="D11" s="108"/>
      <c r="E11" s="88"/>
      <c r="F11" s="2"/>
      <c r="G11" s="2"/>
      <c r="H11" s="2"/>
      <c r="I11" s="2"/>
      <c r="J11" s="2"/>
      <c r="K11" s="2"/>
      <c r="L11" s="2"/>
      <c r="M11" s="2"/>
      <c r="N11" s="2"/>
      <c r="O11" s="2"/>
      <c r="P11" s="2"/>
      <c r="Q11" s="2"/>
      <c r="R11" s="2"/>
      <c r="S11" s="2"/>
      <c r="T11" s="2"/>
      <c r="U11" s="2"/>
      <c r="V11" s="2"/>
      <c r="W11" s="2"/>
      <c r="X11" s="2"/>
      <c r="Y11" s="2"/>
      <c r="Z11" s="2"/>
    </row>
    <row r="12" spans="1:26" ht="91.5" customHeight="1">
      <c r="A12" s="26" t="s">
        <v>50</v>
      </c>
      <c r="B12" s="96" t="s">
        <v>52</v>
      </c>
      <c r="C12" s="102"/>
      <c r="D12" s="102"/>
      <c r="E12" s="97"/>
      <c r="F12" s="2"/>
      <c r="G12" s="2"/>
      <c r="H12" s="2"/>
      <c r="I12" s="2"/>
      <c r="J12" s="2"/>
      <c r="K12" s="2"/>
      <c r="L12" s="2"/>
      <c r="M12" s="2"/>
      <c r="N12" s="2"/>
      <c r="O12" s="2"/>
      <c r="P12" s="2"/>
      <c r="Q12" s="2"/>
      <c r="R12" s="2"/>
      <c r="S12" s="2"/>
      <c r="T12" s="2"/>
      <c r="U12" s="2"/>
      <c r="V12" s="2"/>
      <c r="W12" s="2"/>
      <c r="X12" s="2"/>
      <c r="Y12" s="2"/>
      <c r="Z12" s="2"/>
    </row>
    <row r="13" spans="1:26" ht="171" customHeight="1">
      <c r="A13" s="27" t="s">
        <v>53</v>
      </c>
      <c r="B13" s="106" t="s">
        <v>55</v>
      </c>
      <c r="C13" s="104"/>
      <c r="D13" s="104"/>
      <c r="E13" s="90"/>
      <c r="F13" s="2"/>
      <c r="G13" s="2"/>
      <c r="H13" s="2"/>
      <c r="I13" s="2"/>
      <c r="J13" s="2"/>
      <c r="K13" s="2"/>
      <c r="L13" s="2"/>
      <c r="M13" s="2"/>
      <c r="N13" s="2"/>
      <c r="O13" s="2"/>
      <c r="P13" s="2"/>
      <c r="Q13" s="2"/>
      <c r="R13" s="2"/>
      <c r="S13" s="2"/>
      <c r="T13" s="2"/>
      <c r="U13" s="2"/>
      <c r="V13" s="2"/>
      <c r="W13" s="2"/>
      <c r="X13" s="2"/>
      <c r="Y13" s="2"/>
      <c r="Z13" s="2"/>
    </row>
    <row r="14" spans="1:26" ht="63" customHeight="1">
      <c r="A14" s="27" t="s">
        <v>56</v>
      </c>
      <c r="B14" s="106" t="s">
        <v>57</v>
      </c>
      <c r="C14" s="104"/>
      <c r="D14" s="104"/>
      <c r="E14" s="90"/>
      <c r="F14" s="2"/>
      <c r="G14" s="2"/>
      <c r="H14" s="2"/>
      <c r="I14" s="2"/>
      <c r="J14" s="2"/>
      <c r="K14" s="2"/>
      <c r="L14" s="2"/>
      <c r="M14" s="2"/>
      <c r="N14" s="2"/>
      <c r="O14" s="2"/>
      <c r="P14" s="2"/>
      <c r="Q14" s="2"/>
      <c r="R14" s="2"/>
      <c r="S14" s="2"/>
      <c r="T14" s="2"/>
      <c r="U14" s="2"/>
      <c r="V14" s="2"/>
      <c r="W14" s="2"/>
      <c r="X14" s="2"/>
      <c r="Y14" s="2"/>
      <c r="Z14" s="2"/>
    </row>
    <row r="15" spans="1:26" ht="14.2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4.25" customHeight="1">
      <c r="A16" s="28" t="s">
        <v>58</v>
      </c>
      <c r="B16" s="2"/>
      <c r="C16" s="2"/>
      <c r="D16" s="2"/>
      <c r="E16" s="2"/>
      <c r="F16" s="2"/>
      <c r="G16" s="2"/>
      <c r="H16" s="2"/>
      <c r="I16" s="2"/>
      <c r="J16" s="2"/>
      <c r="K16" s="2"/>
      <c r="L16" s="2"/>
      <c r="M16" s="2"/>
      <c r="N16" s="2"/>
      <c r="O16" s="2"/>
      <c r="P16" s="2"/>
      <c r="Q16" s="2"/>
      <c r="R16" s="2"/>
      <c r="S16" s="2"/>
      <c r="T16" s="2"/>
      <c r="U16" s="2"/>
      <c r="V16" s="2"/>
      <c r="W16" s="2"/>
      <c r="X16" s="2"/>
      <c r="Y16" s="2"/>
      <c r="Z16" s="2"/>
    </row>
    <row r="17" spans="1:26" ht="315" customHeight="1">
      <c r="A17" s="89" t="s">
        <v>60</v>
      </c>
      <c r="B17" s="104"/>
      <c r="C17" s="104"/>
      <c r="D17" s="104"/>
      <c r="E17" s="104"/>
      <c r="F17" s="90"/>
      <c r="G17" s="2"/>
      <c r="H17" s="2"/>
      <c r="I17" s="2"/>
      <c r="J17" s="2"/>
      <c r="K17" s="2"/>
      <c r="L17" s="2"/>
      <c r="M17" s="2"/>
      <c r="N17" s="2"/>
      <c r="O17" s="2"/>
      <c r="P17" s="2"/>
      <c r="Q17" s="2"/>
      <c r="R17" s="2"/>
      <c r="S17" s="2"/>
      <c r="T17" s="2"/>
      <c r="U17" s="2"/>
      <c r="V17" s="2"/>
      <c r="W17" s="2"/>
      <c r="X17" s="2"/>
      <c r="Y17" s="2"/>
      <c r="Z17" s="2"/>
    </row>
    <row r="18" spans="1:26" ht="45" customHeight="1">
      <c r="A18" s="33"/>
      <c r="B18" s="117" t="s">
        <v>61</v>
      </c>
      <c r="C18" s="97"/>
      <c r="D18" s="117" t="s">
        <v>62</v>
      </c>
      <c r="E18" s="97"/>
      <c r="F18" s="30"/>
      <c r="G18" s="30"/>
      <c r="H18" s="31"/>
      <c r="I18" s="2"/>
      <c r="J18" s="2"/>
      <c r="K18" s="2"/>
      <c r="L18" s="2"/>
      <c r="M18" s="2"/>
      <c r="N18" s="2"/>
      <c r="O18" s="2"/>
      <c r="P18" s="2"/>
      <c r="Q18" s="2"/>
      <c r="R18" s="2"/>
      <c r="S18" s="2"/>
      <c r="T18" s="2"/>
      <c r="U18" s="2"/>
      <c r="V18" s="2"/>
      <c r="W18" s="2"/>
      <c r="X18" s="2"/>
      <c r="Y18" s="2"/>
      <c r="Z18" s="2"/>
    </row>
    <row r="19" spans="1:26" ht="399" customHeight="1">
      <c r="A19" s="34" t="s">
        <v>64</v>
      </c>
      <c r="B19" s="100" t="s">
        <v>66</v>
      </c>
      <c r="C19" s="90"/>
      <c r="D19" s="100" t="s">
        <v>68</v>
      </c>
      <c r="E19" s="90"/>
      <c r="F19" s="30"/>
      <c r="G19" s="30"/>
      <c r="H19" s="31"/>
      <c r="I19" s="2"/>
      <c r="J19" s="2"/>
      <c r="K19" s="2"/>
      <c r="L19" s="2"/>
      <c r="M19" s="2"/>
      <c r="N19" s="2"/>
      <c r="O19" s="2"/>
      <c r="P19" s="2"/>
      <c r="Q19" s="2"/>
      <c r="R19" s="2"/>
      <c r="S19" s="2"/>
      <c r="T19" s="2"/>
      <c r="U19" s="2"/>
      <c r="V19" s="2"/>
      <c r="W19" s="2"/>
      <c r="X19" s="2"/>
      <c r="Y19" s="2"/>
      <c r="Z19" s="2"/>
    </row>
    <row r="20" spans="1:26" ht="261.75" customHeight="1">
      <c r="A20" s="35" t="s">
        <v>69</v>
      </c>
      <c r="B20" s="100" t="s">
        <v>71</v>
      </c>
      <c r="C20" s="90"/>
      <c r="D20" s="100" t="s">
        <v>73</v>
      </c>
      <c r="E20" s="90"/>
      <c r="F20" s="30"/>
      <c r="G20" s="30"/>
      <c r="H20" s="31"/>
      <c r="I20" s="2"/>
      <c r="J20" s="2"/>
      <c r="K20" s="2"/>
      <c r="L20" s="2"/>
      <c r="M20" s="2"/>
      <c r="N20" s="2"/>
      <c r="O20" s="2"/>
      <c r="P20" s="2"/>
      <c r="Q20" s="2"/>
      <c r="R20" s="2"/>
      <c r="S20" s="2"/>
      <c r="T20" s="2"/>
      <c r="U20" s="2"/>
      <c r="V20" s="2"/>
      <c r="W20" s="2"/>
      <c r="X20" s="2"/>
      <c r="Y20" s="2"/>
      <c r="Z20" s="2"/>
    </row>
    <row r="21" spans="1:26" ht="140.25" customHeight="1">
      <c r="A21" s="35" t="s">
        <v>74</v>
      </c>
      <c r="B21" s="100" t="s">
        <v>75</v>
      </c>
      <c r="C21" s="90"/>
      <c r="D21" s="100" t="s">
        <v>77</v>
      </c>
      <c r="E21" s="90"/>
      <c r="F21" s="30"/>
      <c r="G21" s="30"/>
      <c r="H21" s="31"/>
      <c r="I21" s="2"/>
      <c r="J21" s="2"/>
      <c r="K21" s="2"/>
      <c r="L21" s="2"/>
      <c r="M21" s="2"/>
      <c r="N21" s="2"/>
      <c r="O21" s="2"/>
      <c r="P21" s="2"/>
      <c r="Q21" s="2"/>
      <c r="R21" s="2"/>
      <c r="S21" s="2"/>
      <c r="T21" s="2"/>
      <c r="U21" s="2"/>
      <c r="V21" s="2"/>
      <c r="W21" s="2"/>
      <c r="X21" s="2"/>
      <c r="Y21" s="2"/>
      <c r="Z21" s="2"/>
    </row>
    <row r="22" spans="1:26" ht="191.25" customHeight="1">
      <c r="A22" s="35" t="s">
        <v>78</v>
      </c>
      <c r="B22" s="100" t="s">
        <v>80</v>
      </c>
      <c r="C22" s="90"/>
      <c r="D22" s="100" t="s">
        <v>81</v>
      </c>
      <c r="E22" s="90"/>
      <c r="F22" s="30"/>
      <c r="G22" s="30"/>
      <c r="H22" s="31"/>
      <c r="I22" s="2"/>
      <c r="J22" s="2"/>
      <c r="K22" s="2"/>
      <c r="L22" s="2"/>
      <c r="M22" s="2"/>
      <c r="N22" s="2"/>
      <c r="O22" s="2"/>
      <c r="P22" s="2"/>
      <c r="Q22" s="2"/>
      <c r="R22" s="2"/>
      <c r="S22" s="2"/>
      <c r="T22" s="2"/>
      <c r="U22" s="2"/>
      <c r="V22" s="2"/>
      <c r="W22" s="2"/>
      <c r="X22" s="2"/>
      <c r="Y22" s="2"/>
      <c r="Z22" s="2"/>
    </row>
    <row r="23" spans="1:26" ht="123.75" customHeight="1">
      <c r="A23" s="35" t="s">
        <v>83</v>
      </c>
      <c r="B23" s="100" t="s">
        <v>85</v>
      </c>
      <c r="C23" s="90"/>
      <c r="D23" s="100" t="s">
        <v>86</v>
      </c>
      <c r="E23" s="90"/>
      <c r="F23" s="30"/>
      <c r="G23" s="30"/>
      <c r="H23" s="31"/>
      <c r="I23" s="2"/>
      <c r="J23" s="2"/>
      <c r="K23" s="2"/>
      <c r="L23" s="2"/>
      <c r="M23" s="2"/>
      <c r="N23" s="2"/>
      <c r="O23" s="2"/>
      <c r="P23" s="2"/>
      <c r="Q23" s="2"/>
      <c r="R23" s="2"/>
      <c r="S23" s="2"/>
      <c r="T23" s="2"/>
      <c r="U23" s="2"/>
      <c r="V23" s="2"/>
      <c r="W23" s="2"/>
      <c r="X23" s="2"/>
      <c r="Y23" s="2"/>
      <c r="Z23" s="2"/>
    </row>
    <row r="24" spans="1:26" ht="142.5" customHeight="1">
      <c r="A24" s="36" t="s">
        <v>88</v>
      </c>
      <c r="B24" s="100" t="s">
        <v>91</v>
      </c>
      <c r="C24" s="90"/>
      <c r="D24" s="100" t="s">
        <v>92</v>
      </c>
      <c r="E24" s="90"/>
      <c r="F24" s="30"/>
      <c r="G24" s="30"/>
      <c r="H24" s="31"/>
      <c r="I24" s="2"/>
      <c r="J24" s="2"/>
      <c r="K24" s="2"/>
      <c r="L24" s="2"/>
      <c r="M24" s="2"/>
      <c r="N24" s="2"/>
      <c r="O24" s="2"/>
      <c r="P24" s="2"/>
      <c r="Q24" s="2"/>
      <c r="R24" s="2"/>
      <c r="S24" s="2"/>
      <c r="T24" s="2"/>
      <c r="U24" s="2"/>
      <c r="V24" s="2"/>
      <c r="W24" s="2"/>
      <c r="X24" s="2"/>
      <c r="Y24" s="2"/>
      <c r="Z24" s="2"/>
    </row>
    <row r="25" spans="1:26" ht="103.5" customHeight="1">
      <c r="A25" s="35" t="s">
        <v>93</v>
      </c>
      <c r="B25" s="100" t="s">
        <v>94</v>
      </c>
      <c r="C25" s="90"/>
      <c r="D25" s="100" t="s">
        <v>96</v>
      </c>
      <c r="E25" s="90"/>
      <c r="F25" s="30"/>
      <c r="G25" s="30"/>
      <c r="H25" s="31"/>
      <c r="I25" s="2"/>
      <c r="J25" s="2"/>
      <c r="K25" s="2"/>
      <c r="L25" s="2"/>
      <c r="M25" s="2"/>
      <c r="N25" s="2"/>
      <c r="O25" s="2"/>
      <c r="P25" s="2"/>
      <c r="Q25" s="2"/>
      <c r="R25" s="2"/>
      <c r="S25" s="2"/>
      <c r="T25" s="2"/>
      <c r="U25" s="2"/>
      <c r="V25" s="2"/>
      <c r="W25" s="2"/>
      <c r="X25" s="2"/>
      <c r="Y25" s="2"/>
      <c r="Z25" s="2"/>
    </row>
    <row r="26" spans="1:26" ht="14.25" customHeight="1">
      <c r="A26" s="31"/>
      <c r="B26" s="30"/>
      <c r="C26" s="30"/>
      <c r="D26" s="30"/>
      <c r="E26" s="31"/>
      <c r="F26" s="30"/>
      <c r="G26" s="30"/>
      <c r="H26" s="31"/>
      <c r="I26" s="2"/>
      <c r="J26" s="2"/>
      <c r="K26" s="2"/>
      <c r="L26" s="2"/>
      <c r="M26" s="2"/>
      <c r="N26" s="2"/>
      <c r="O26" s="2"/>
      <c r="P26" s="2"/>
      <c r="Q26" s="2"/>
      <c r="R26" s="2"/>
      <c r="S26" s="2"/>
      <c r="T26" s="2"/>
      <c r="U26" s="2"/>
      <c r="V26" s="2"/>
      <c r="W26" s="2"/>
      <c r="X26" s="2"/>
      <c r="Y26" s="2"/>
      <c r="Z26" s="2"/>
    </row>
    <row r="27" spans="1:26" ht="14.25" customHeight="1">
      <c r="A27" s="28" t="s">
        <v>97</v>
      </c>
      <c r="B27" s="2"/>
      <c r="C27" s="2"/>
      <c r="D27" s="2"/>
      <c r="E27" s="2"/>
      <c r="F27" s="2"/>
      <c r="G27" s="30"/>
      <c r="H27" s="31"/>
      <c r="I27" s="2"/>
      <c r="J27" s="2"/>
      <c r="K27" s="2"/>
      <c r="L27" s="2"/>
      <c r="M27" s="2"/>
      <c r="N27" s="2"/>
      <c r="O27" s="2"/>
      <c r="P27" s="2"/>
      <c r="Q27" s="2"/>
      <c r="R27" s="2"/>
      <c r="S27" s="2"/>
      <c r="T27" s="2"/>
      <c r="U27" s="2"/>
      <c r="V27" s="2"/>
      <c r="W27" s="2"/>
      <c r="X27" s="2"/>
      <c r="Y27" s="2"/>
      <c r="Z27" s="2"/>
    </row>
    <row r="28" spans="1:26" ht="352.5" customHeight="1">
      <c r="A28" s="116" t="s">
        <v>99</v>
      </c>
      <c r="B28" s="104"/>
      <c r="C28" s="104"/>
      <c r="D28" s="104"/>
      <c r="E28" s="90"/>
      <c r="F28" s="30"/>
      <c r="G28" s="30"/>
      <c r="H28" s="30"/>
      <c r="I28" s="2"/>
      <c r="J28" s="2"/>
      <c r="K28" s="2"/>
      <c r="L28" s="2"/>
      <c r="M28" s="2"/>
      <c r="N28" s="2"/>
      <c r="O28" s="2"/>
      <c r="P28" s="2"/>
      <c r="Q28" s="2"/>
      <c r="R28" s="2"/>
      <c r="S28" s="2"/>
      <c r="T28" s="2"/>
      <c r="U28" s="2"/>
      <c r="V28" s="2"/>
      <c r="W28" s="2"/>
      <c r="X28" s="2"/>
      <c r="Y28" s="2"/>
      <c r="Z28" s="2"/>
    </row>
    <row r="29" spans="1:26" ht="25.5" customHeight="1">
      <c r="A29" s="31"/>
      <c r="B29" s="30"/>
      <c r="C29" s="30"/>
      <c r="D29" s="30"/>
      <c r="E29" s="31"/>
      <c r="F29" s="30"/>
      <c r="G29" s="30"/>
      <c r="H29" s="31"/>
      <c r="I29" s="2"/>
      <c r="J29" s="2"/>
      <c r="K29" s="2"/>
      <c r="L29" s="2"/>
      <c r="M29" s="2"/>
      <c r="N29" s="2"/>
      <c r="O29" s="2"/>
      <c r="P29" s="2"/>
      <c r="Q29" s="2"/>
      <c r="R29" s="2"/>
      <c r="S29" s="2"/>
      <c r="T29" s="2"/>
      <c r="U29" s="2"/>
      <c r="V29" s="2"/>
      <c r="W29" s="2"/>
      <c r="X29" s="2"/>
      <c r="Y29" s="2"/>
      <c r="Z29" s="2"/>
    </row>
    <row r="30" spans="1:26" ht="113.25" hidden="1" customHeight="1">
      <c r="A30" s="31"/>
      <c r="B30" s="30"/>
      <c r="C30" s="30"/>
      <c r="D30" s="30"/>
      <c r="E30" s="31"/>
      <c r="F30" s="30"/>
      <c r="G30" s="30"/>
      <c r="H30" s="31"/>
      <c r="I30" s="2"/>
      <c r="J30" s="2"/>
      <c r="K30" s="2"/>
      <c r="L30" s="2"/>
      <c r="M30" s="2"/>
      <c r="N30" s="2"/>
      <c r="O30" s="2"/>
      <c r="P30" s="2"/>
      <c r="Q30" s="2"/>
      <c r="R30" s="2"/>
      <c r="S30" s="2"/>
      <c r="T30" s="2"/>
      <c r="U30" s="2"/>
      <c r="V30" s="2"/>
      <c r="W30" s="2"/>
      <c r="X30" s="2"/>
      <c r="Y30" s="2"/>
      <c r="Z30" s="2"/>
    </row>
    <row r="31" spans="1:26" ht="113.25" hidden="1" customHeight="1">
      <c r="A31" s="31"/>
      <c r="B31" s="30"/>
      <c r="C31" s="30"/>
      <c r="D31" s="30"/>
      <c r="E31" s="31"/>
      <c r="F31" s="30"/>
      <c r="G31" s="30"/>
      <c r="H31" s="31"/>
      <c r="I31" s="2"/>
      <c r="J31" s="2"/>
      <c r="K31" s="2"/>
      <c r="L31" s="2"/>
      <c r="M31" s="2"/>
      <c r="N31" s="2"/>
      <c r="O31" s="2"/>
      <c r="P31" s="2"/>
      <c r="Q31" s="2"/>
      <c r="R31" s="2"/>
      <c r="S31" s="2"/>
      <c r="T31" s="2"/>
      <c r="U31" s="2"/>
      <c r="V31" s="2"/>
      <c r="W31" s="2"/>
      <c r="X31" s="2"/>
      <c r="Y31" s="2"/>
      <c r="Z31" s="2"/>
    </row>
    <row r="32" spans="1:26" ht="113.25" hidden="1" customHeight="1">
      <c r="A32" s="31"/>
      <c r="B32" s="30"/>
      <c r="C32" s="30"/>
      <c r="D32" s="30"/>
      <c r="E32" s="31"/>
      <c r="F32" s="30"/>
      <c r="G32" s="30"/>
      <c r="H32" s="31"/>
      <c r="I32" s="2"/>
      <c r="J32" s="2"/>
      <c r="K32" s="2"/>
      <c r="L32" s="2"/>
      <c r="M32" s="2"/>
      <c r="N32" s="2"/>
      <c r="O32" s="2"/>
      <c r="P32" s="2"/>
      <c r="Q32" s="2"/>
      <c r="R32" s="2"/>
      <c r="S32" s="2"/>
      <c r="T32" s="2"/>
      <c r="U32" s="2"/>
      <c r="V32" s="2"/>
      <c r="W32" s="2"/>
      <c r="X32" s="2"/>
      <c r="Y32" s="2"/>
      <c r="Z32" s="2"/>
    </row>
    <row r="33" spans="1:26" ht="24.75" customHeight="1">
      <c r="A33" s="37" t="s">
        <v>100</v>
      </c>
      <c r="B33" s="30"/>
      <c r="C33" s="30"/>
      <c r="D33" s="30"/>
      <c r="E33" s="31"/>
      <c r="F33" s="30"/>
      <c r="G33" s="30"/>
      <c r="H33" s="31"/>
      <c r="I33" s="2"/>
      <c r="J33" s="2"/>
      <c r="K33" s="2"/>
      <c r="L33" s="2"/>
      <c r="M33" s="2"/>
      <c r="N33" s="2"/>
      <c r="O33" s="2"/>
      <c r="P33" s="2"/>
      <c r="Q33" s="2"/>
      <c r="R33" s="2"/>
      <c r="S33" s="2"/>
      <c r="T33" s="2"/>
      <c r="U33" s="2"/>
      <c r="V33" s="2"/>
      <c r="W33" s="2"/>
      <c r="X33" s="2"/>
      <c r="Y33" s="2"/>
      <c r="Z33" s="2"/>
    </row>
    <row r="34" spans="1:26" ht="31.5" customHeight="1">
      <c r="A34" s="27" t="s">
        <v>101</v>
      </c>
      <c r="B34" s="87" t="s">
        <v>102</v>
      </c>
      <c r="C34" s="88"/>
      <c r="D34" s="27" t="s">
        <v>103</v>
      </c>
      <c r="E34" s="2"/>
      <c r="F34" s="2"/>
      <c r="G34" s="2"/>
      <c r="H34" s="2"/>
      <c r="I34" s="2"/>
      <c r="J34" s="2"/>
      <c r="K34" s="2"/>
      <c r="L34" s="2"/>
      <c r="M34" s="2"/>
      <c r="N34" s="2"/>
      <c r="O34" s="2"/>
      <c r="P34" s="2"/>
      <c r="Q34" s="2"/>
      <c r="R34" s="2"/>
      <c r="S34" s="2"/>
      <c r="T34" s="2"/>
      <c r="U34" s="2"/>
      <c r="V34" s="2"/>
      <c r="W34" s="2"/>
      <c r="X34" s="2"/>
      <c r="Y34" s="2"/>
      <c r="Z34" s="2"/>
    </row>
    <row r="35" spans="1:26" ht="181.5" customHeight="1">
      <c r="A35" s="38" t="s">
        <v>104</v>
      </c>
      <c r="B35" s="114" t="s">
        <v>107</v>
      </c>
      <c r="C35" s="92"/>
      <c r="D35" s="38" t="s">
        <v>108</v>
      </c>
      <c r="E35" s="39" t="str">
        <f>A35&amp;"; "&amp;A36&amp;"; "&amp;A37</f>
        <v>SA Järvamaa Arenduskeskus; AS Mäo Invest (Mäo Tööstusala); MTÜ SRIK Paide Ühendus</v>
      </c>
      <c r="F35" s="2"/>
      <c r="G35" s="2"/>
      <c r="H35" s="2"/>
      <c r="I35" s="2"/>
      <c r="J35" s="2"/>
      <c r="K35" s="2"/>
      <c r="L35" s="2"/>
      <c r="M35" s="2"/>
      <c r="N35" s="2"/>
      <c r="O35" s="2"/>
      <c r="P35" s="2"/>
      <c r="Q35" s="2"/>
      <c r="R35" s="2"/>
      <c r="S35" s="2"/>
      <c r="T35" s="2"/>
      <c r="U35" s="2"/>
      <c r="V35" s="2"/>
      <c r="W35" s="2"/>
      <c r="X35" s="2"/>
      <c r="Y35" s="2"/>
      <c r="Z35" s="2"/>
    </row>
    <row r="36" spans="1:26" ht="60" customHeight="1">
      <c r="A36" s="40" t="s">
        <v>111</v>
      </c>
      <c r="B36" s="113" t="s">
        <v>112</v>
      </c>
      <c r="C36" s="90"/>
      <c r="D36" s="41" t="s">
        <v>115</v>
      </c>
      <c r="E36" s="2"/>
      <c r="F36" s="2"/>
      <c r="G36" s="2"/>
      <c r="H36" s="2"/>
      <c r="I36" s="2"/>
      <c r="J36" s="2"/>
      <c r="K36" s="2"/>
      <c r="L36" s="2"/>
      <c r="M36" s="2"/>
      <c r="N36" s="2"/>
      <c r="O36" s="2"/>
      <c r="P36" s="2"/>
      <c r="Q36" s="2"/>
      <c r="R36" s="2"/>
      <c r="S36" s="2"/>
      <c r="T36" s="2"/>
      <c r="U36" s="2"/>
      <c r="V36" s="2"/>
      <c r="W36" s="2"/>
      <c r="X36" s="2"/>
      <c r="Y36" s="2"/>
      <c r="Z36" s="2"/>
    </row>
    <row r="37" spans="1:26" ht="52.5" customHeight="1">
      <c r="A37" s="40" t="s">
        <v>116</v>
      </c>
      <c r="B37" s="113" t="s">
        <v>112</v>
      </c>
      <c r="C37" s="90"/>
      <c r="D37" s="18" t="s">
        <v>115</v>
      </c>
      <c r="E37" s="2"/>
      <c r="F37" s="2"/>
      <c r="G37" s="2"/>
      <c r="H37" s="2"/>
      <c r="I37" s="2"/>
      <c r="J37" s="2"/>
      <c r="K37" s="2"/>
      <c r="L37" s="2"/>
      <c r="M37" s="2"/>
      <c r="N37" s="2"/>
      <c r="O37" s="2"/>
      <c r="P37" s="2"/>
      <c r="Q37" s="2"/>
      <c r="R37" s="2"/>
      <c r="S37" s="2"/>
      <c r="T37" s="2"/>
      <c r="U37" s="2"/>
      <c r="V37" s="2"/>
      <c r="W37" s="2"/>
      <c r="X37" s="2"/>
      <c r="Y37" s="2"/>
      <c r="Z37" s="2"/>
    </row>
    <row r="38" spans="1:26" ht="14.2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28.5" customHeight="1">
      <c r="A39" s="2" t="s">
        <v>117</v>
      </c>
      <c r="B39" s="2"/>
      <c r="C39" s="2"/>
      <c r="D39" s="2"/>
      <c r="E39" s="2"/>
      <c r="F39" s="2"/>
      <c r="G39" s="2"/>
      <c r="H39" s="2"/>
      <c r="I39" s="2"/>
      <c r="J39" s="2"/>
      <c r="K39" s="2"/>
      <c r="L39" s="2"/>
      <c r="M39" s="2"/>
      <c r="N39" s="2"/>
      <c r="O39" s="2"/>
      <c r="P39" s="2"/>
      <c r="Q39" s="2"/>
      <c r="R39" s="2"/>
      <c r="S39" s="2"/>
      <c r="T39" s="2"/>
      <c r="U39" s="2"/>
      <c r="V39" s="2"/>
      <c r="W39" s="2"/>
      <c r="X39" s="2"/>
      <c r="Y39" s="2"/>
      <c r="Z39" s="2"/>
    </row>
    <row r="40" spans="1:26" ht="30.75" customHeight="1">
      <c r="A40" s="18"/>
      <c r="B40" s="42" t="s">
        <v>118</v>
      </c>
      <c r="C40" s="27" t="s">
        <v>119</v>
      </c>
      <c r="D40" s="27" t="s">
        <v>120</v>
      </c>
      <c r="E40" s="27" t="s">
        <v>103</v>
      </c>
      <c r="F40" s="2"/>
      <c r="G40" s="2"/>
      <c r="H40" s="2"/>
      <c r="I40" s="2"/>
      <c r="J40" s="2"/>
      <c r="K40" s="2"/>
      <c r="L40" s="2"/>
      <c r="M40" s="2"/>
      <c r="N40" s="2"/>
      <c r="O40" s="2"/>
      <c r="P40" s="2"/>
      <c r="Q40" s="2"/>
      <c r="R40" s="2"/>
      <c r="S40" s="2"/>
      <c r="T40" s="2"/>
      <c r="U40" s="2"/>
      <c r="V40" s="2"/>
      <c r="W40" s="2"/>
      <c r="X40" s="2"/>
      <c r="Y40" s="2"/>
      <c r="Z40" s="2"/>
    </row>
    <row r="41" spans="1:26" ht="60" customHeight="1">
      <c r="A41" s="43" t="s">
        <v>121</v>
      </c>
      <c r="B41" s="45">
        <v>42278</v>
      </c>
      <c r="C41" s="47">
        <v>42735</v>
      </c>
      <c r="D41" s="38" t="s">
        <v>125</v>
      </c>
      <c r="E41" s="49"/>
      <c r="F41" s="2"/>
      <c r="G41" s="2"/>
      <c r="H41" s="2"/>
      <c r="I41" s="2"/>
      <c r="J41" s="2"/>
      <c r="K41" s="2"/>
      <c r="L41" s="2"/>
      <c r="M41" s="2"/>
      <c r="N41" s="2"/>
      <c r="O41" s="2"/>
      <c r="P41" s="2"/>
      <c r="Q41" s="2"/>
      <c r="R41" s="2"/>
      <c r="S41" s="2"/>
      <c r="T41" s="2"/>
      <c r="U41" s="2"/>
      <c r="V41" s="2"/>
      <c r="W41" s="2"/>
      <c r="X41" s="2"/>
      <c r="Y41" s="2"/>
      <c r="Z41" s="2"/>
    </row>
    <row r="42" spans="1:26" ht="49.5" customHeight="1">
      <c r="A42" s="18" t="s">
        <v>127</v>
      </c>
      <c r="B42" s="51">
        <v>42370</v>
      </c>
      <c r="C42" s="52">
        <v>42735</v>
      </c>
      <c r="D42" s="18" t="s">
        <v>129</v>
      </c>
      <c r="E42" s="54"/>
      <c r="F42" s="2"/>
      <c r="G42" s="2"/>
      <c r="H42" s="2"/>
      <c r="I42" s="2"/>
      <c r="J42" s="2"/>
      <c r="K42" s="2"/>
      <c r="L42" s="2"/>
      <c r="M42" s="2"/>
      <c r="N42" s="2"/>
      <c r="O42" s="2"/>
      <c r="P42" s="2"/>
      <c r="Q42" s="2"/>
      <c r="R42" s="2"/>
      <c r="S42" s="2"/>
      <c r="T42" s="2"/>
      <c r="U42" s="2"/>
      <c r="V42" s="2"/>
      <c r="W42" s="2"/>
      <c r="X42" s="2"/>
      <c r="Y42" s="2"/>
      <c r="Z42" s="2"/>
    </row>
    <row r="43" spans="1:26" ht="60" customHeight="1">
      <c r="A43" s="18" t="s">
        <v>131</v>
      </c>
      <c r="B43" s="51">
        <v>42370</v>
      </c>
      <c r="C43" s="47">
        <v>42735</v>
      </c>
      <c r="D43" s="18" t="s">
        <v>132</v>
      </c>
      <c r="E43" s="54"/>
      <c r="F43" s="2"/>
      <c r="G43" s="2"/>
      <c r="H43" s="2"/>
      <c r="I43" s="2"/>
      <c r="J43" s="2"/>
      <c r="K43" s="2"/>
      <c r="L43" s="2"/>
      <c r="M43" s="2"/>
      <c r="N43" s="2"/>
      <c r="O43" s="2"/>
      <c r="P43" s="2"/>
      <c r="Q43" s="2"/>
      <c r="R43" s="2"/>
      <c r="S43" s="2"/>
      <c r="T43" s="2"/>
      <c r="U43" s="2"/>
      <c r="V43" s="2"/>
      <c r="W43" s="2"/>
      <c r="X43" s="2"/>
      <c r="Y43" s="2"/>
      <c r="Z43" s="2"/>
    </row>
    <row r="44" spans="1:26" ht="30" customHeight="1">
      <c r="A44" s="18" t="s">
        <v>133</v>
      </c>
      <c r="B44" s="51">
        <v>42370</v>
      </c>
      <c r="C44" s="47">
        <v>42735</v>
      </c>
      <c r="D44" s="18" t="s">
        <v>129</v>
      </c>
      <c r="E44" s="54"/>
      <c r="F44" s="2"/>
      <c r="G44" s="2"/>
      <c r="H44" s="2"/>
      <c r="I44" s="2"/>
      <c r="J44" s="2"/>
      <c r="K44" s="2"/>
      <c r="L44" s="2"/>
      <c r="M44" s="2"/>
      <c r="N44" s="2"/>
      <c r="O44" s="2"/>
      <c r="P44" s="2"/>
      <c r="Q44" s="2"/>
      <c r="R44" s="2"/>
      <c r="S44" s="2"/>
      <c r="T44" s="2"/>
      <c r="U44" s="2"/>
      <c r="V44" s="2"/>
      <c r="W44" s="2"/>
      <c r="X44" s="2"/>
      <c r="Y44" s="2"/>
      <c r="Z44" s="2"/>
    </row>
    <row r="45" spans="1:26" ht="91.5" customHeight="1">
      <c r="A45" s="18"/>
      <c r="B45" s="51"/>
      <c r="C45" s="52"/>
      <c r="D45" s="18"/>
      <c r="E45" s="54"/>
      <c r="F45" s="2"/>
      <c r="G45" s="2"/>
      <c r="H45" s="2"/>
      <c r="I45" s="2"/>
      <c r="J45" s="2"/>
      <c r="K45" s="2"/>
      <c r="L45" s="2"/>
      <c r="M45" s="2"/>
      <c r="N45" s="2"/>
      <c r="O45" s="2"/>
      <c r="P45" s="2"/>
      <c r="Q45" s="2"/>
      <c r="R45" s="2"/>
      <c r="S45" s="2"/>
      <c r="T45" s="2"/>
      <c r="U45" s="2"/>
      <c r="V45" s="2"/>
      <c r="W45" s="2"/>
      <c r="X45" s="2"/>
      <c r="Y45" s="2"/>
      <c r="Z45" s="2"/>
    </row>
    <row r="46" spans="1:26" ht="14.25" customHeight="1">
      <c r="A46" s="2"/>
      <c r="B46" s="18"/>
      <c r="C46" s="2"/>
      <c r="D46" s="2"/>
      <c r="E46" s="2"/>
      <c r="F46" s="2"/>
      <c r="G46" s="2"/>
      <c r="H46" s="2"/>
      <c r="I46" s="2"/>
      <c r="J46" s="2"/>
      <c r="K46" s="2"/>
      <c r="L46" s="2"/>
      <c r="M46" s="2"/>
      <c r="N46" s="2"/>
      <c r="O46" s="2"/>
      <c r="P46" s="2"/>
      <c r="Q46" s="2"/>
      <c r="R46" s="2"/>
      <c r="S46" s="2"/>
      <c r="T46" s="2"/>
      <c r="U46" s="2"/>
      <c r="V46" s="2"/>
      <c r="W46" s="2"/>
      <c r="X46" s="2"/>
      <c r="Y46" s="2"/>
      <c r="Z46" s="2"/>
    </row>
    <row r="47" spans="1:26" ht="16.5" customHeight="1">
      <c r="A47" s="2" t="s">
        <v>134</v>
      </c>
      <c r="B47" s="56">
        <v>42278</v>
      </c>
      <c r="C47" s="58">
        <v>42735</v>
      </c>
      <c r="D47" s="2"/>
      <c r="E47" s="60" t="str">
        <f>B47&amp;" -"&amp;C47</f>
        <v>42278 -42735</v>
      </c>
      <c r="F47" s="46" t="s">
        <v>137</v>
      </c>
      <c r="G47" s="2"/>
      <c r="H47" s="2"/>
      <c r="I47" s="2"/>
      <c r="J47" s="2"/>
      <c r="K47" s="2"/>
      <c r="L47" s="2"/>
      <c r="M47" s="2"/>
      <c r="N47" s="2"/>
      <c r="O47" s="2"/>
      <c r="P47" s="2"/>
      <c r="Q47" s="2"/>
      <c r="R47" s="2"/>
      <c r="S47" s="2"/>
      <c r="T47" s="2"/>
      <c r="U47" s="2"/>
      <c r="V47" s="2"/>
      <c r="W47" s="2"/>
      <c r="X47" s="2"/>
      <c r="Y47" s="2"/>
      <c r="Z47" s="2"/>
    </row>
    <row r="48" spans="1:26" ht="14.25" customHeight="1">
      <c r="A48" s="2"/>
      <c r="B48" s="62"/>
      <c r="C48" s="6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101" t="s">
        <v>139</v>
      </c>
      <c r="B49" s="102"/>
      <c r="C49" s="2"/>
      <c r="D49" s="2"/>
      <c r="E49" s="2"/>
      <c r="F49" s="2"/>
      <c r="G49" s="2"/>
      <c r="H49" s="2"/>
      <c r="I49" s="2"/>
      <c r="J49" s="2"/>
      <c r="K49" s="2"/>
      <c r="L49" s="2"/>
      <c r="M49" s="2"/>
      <c r="N49" s="2"/>
      <c r="O49" s="2"/>
      <c r="P49" s="2"/>
      <c r="Q49" s="2"/>
      <c r="R49" s="2"/>
      <c r="S49" s="2"/>
      <c r="T49" s="2"/>
      <c r="U49" s="2"/>
      <c r="V49" s="2"/>
      <c r="W49" s="2"/>
      <c r="X49" s="2"/>
      <c r="Y49" s="2"/>
      <c r="Z49" s="2"/>
    </row>
    <row r="50" spans="1:26" ht="28.5" customHeight="1">
      <c r="A50" s="64" t="s">
        <v>142</v>
      </c>
      <c r="B50" s="64" t="s">
        <v>146</v>
      </c>
      <c r="C50" s="64" t="s">
        <v>147</v>
      </c>
      <c r="D50" s="64" t="s">
        <v>148</v>
      </c>
      <c r="E50" s="2"/>
      <c r="F50" s="2"/>
      <c r="G50" s="2"/>
      <c r="H50" s="2"/>
      <c r="I50" s="2"/>
      <c r="J50" s="2"/>
      <c r="K50" s="2"/>
      <c r="L50" s="2"/>
      <c r="M50" s="2"/>
      <c r="N50" s="2"/>
      <c r="O50" s="2"/>
      <c r="P50" s="2"/>
      <c r="Q50" s="2"/>
      <c r="R50" s="2"/>
      <c r="S50" s="2"/>
      <c r="T50" s="2"/>
      <c r="U50" s="2"/>
      <c r="V50" s="2"/>
      <c r="W50" s="2"/>
      <c r="X50" s="2"/>
      <c r="Y50" s="2"/>
      <c r="Z50" s="2"/>
    </row>
    <row r="51" spans="1:26" ht="87.75" customHeight="1">
      <c r="A51" s="32" t="s">
        <v>152</v>
      </c>
      <c r="B51" s="65" t="s">
        <v>153</v>
      </c>
      <c r="C51" s="65" t="s">
        <v>155</v>
      </c>
      <c r="D51" s="66">
        <v>12000</v>
      </c>
      <c r="E51" s="2"/>
      <c r="F51" s="2"/>
      <c r="G51" s="2"/>
      <c r="H51" s="2"/>
      <c r="I51" s="2"/>
      <c r="J51" s="2"/>
      <c r="K51" s="2"/>
      <c r="L51" s="2"/>
      <c r="M51" s="2"/>
      <c r="N51" s="2"/>
      <c r="O51" s="2"/>
      <c r="P51" s="2"/>
      <c r="Q51" s="2"/>
      <c r="R51" s="2"/>
      <c r="S51" s="2"/>
      <c r="T51" s="2"/>
      <c r="U51" s="2"/>
      <c r="V51" s="2"/>
      <c r="W51" s="2"/>
      <c r="X51" s="2"/>
      <c r="Y51" s="2"/>
      <c r="Z51" s="2"/>
    </row>
    <row r="52" spans="1:26" ht="162" customHeight="1">
      <c r="A52" s="18" t="s">
        <v>157</v>
      </c>
      <c r="B52" s="68" t="s">
        <v>158</v>
      </c>
      <c r="C52" s="18" t="s">
        <v>159</v>
      </c>
      <c r="D52" s="71">
        <v>8000</v>
      </c>
      <c r="E52" s="2"/>
      <c r="F52" s="2"/>
      <c r="G52" s="2"/>
      <c r="H52" s="2"/>
      <c r="I52" s="2"/>
      <c r="J52" s="2"/>
      <c r="K52" s="2"/>
      <c r="L52" s="2"/>
      <c r="M52" s="2"/>
      <c r="N52" s="2"/>
      <c r="O52" s="2"/>
      <c r="P52" s="2"/>
      <c r="Q52" s="2"/>
      <c r="R52" s="2"/>
      <c r="S52" s="2"/>
      <c r="T52" s="2"/>
      <c r="U52" s="2"/>
      <c r="V52" s="2"/>
      <c r="W52" s="2"/>
      <c r="X52" s="2"/>
      <c r="Y52" s="2"/>
      <c r="Z52" s="2"/>
    </row>
    <row r="53" spans="1:26" ht="97.9" customHeight="1">
      <c r="A53" s="14" t="s">
        <v>133</v>
      </c>
      <c r="B53" s="73" t="s">
        <v>161</v>
      </c>
      <c r="C53" s="17" t="s">
        <v>164</v>
      </c>
      <c r="D53" s="74">
        <v>7000</v>
      </c>
      <c r="E53" s="2"/>
      <c r="F53" s="2"/>
      <c r="G53" s="2"/>
      <c r="H53" s="2"/>
      <c r="I53" s="2"/>
      <c r="J53" s="2"/>
      <c r="K53" s="2"/>
      <c r="L53" s="2"/>
      <c r="M53" s="2"/>
      <c r="N53" s="2"/>
      <c r="O53" s="2"/>
      <c r="P53" s="2"/>
      <c r="Q53" s="2"/>
      <c r="R53" s="2"/>
      <c r="S53" s="2"/>
      <c r="T53" s="2"/>
      <c r="U53" s="2"/>
      <c r="V53" s="2"/>
      <c r="W53" s="2"/>
      <c r="X53" s="2"/>
      <c r="Y53" s="2"/>
      <c r="Z53" s="2"/>
    </row>
    <row r="54" spans="1:26" ht="61.15" customHeight="1">
      <c r="A54" s="18" t="s">
        <v>167</v>
      </c>
      <c r="B54" s="41" t="s">
        <v>168</v>
      </c>
      <c r="C54" s="83" t="s">
        <v>206</v>
      </c>
      <c r="D54" s="75">
        <v>11000</v>
      </c>
      <c r="E54" s="2"/>
      <c r="F54" s="2"/>
      <c r="G54" s="2"/>
      <c r="H54" s="2"/>
      <c r="I54" s="2"/>
      <c r="J54" s="2"/>
      <c r="K54" s="2"/>
      <c r="L54" s="2"/>
      <c r="M54" s="2"/>
      <c r="N54" s="2"/>
      <c r="O54" s="2"/>
      <c r="P54" s="2"/>
      <c r="Q54" s="2"/>
      <c r="R54" s="2"/>
      <c r="S54" s="2"/>
      <c r="T54" s="2"/>
      <c r="U54" s="2"/>
      <c r="V54" s="2"/>
      <c r="W54" s="2"/>
      <c r="X54" s="2"/>
      <c r="Y54" s="2"/>
      <c r="Z54" s="2"/>
    </row>
    <row r="55" spans="1:26" ht="14.25" customHeight="1">
      <c r="A55" s="18"/>
      <c r="B55" s="18"/>
      <c r="C55" s="18"/>
      <c r="D55" s="18"/>
      <c r="E55" s="2"/>
      <c r="F55" s="2"/>
      <c r="G55" s="2"/>
      <c r="H55" s="2"/>
      <c r="I55" s="2"/>
      <c r="J55" s="2"/>
      <c r="K55" s="2"/>
      <c r="L55" s="2"/>
      <c r="M55" s="2"/>
      <c r="N55" s="2"/>
      <c r="O55" s="2"/>
      <c r="P55" s="2"/>
      <c r="Q55" s="2"/>
      <c r="R55" s="2"/>
      <c r="S55" s="2"/>
      <c r="T55" s="2"/>
      <c r="U55" s="2"/>
      <c r="V55" s="2"/>
      <c r="W55" s="2"/>
      <c r="X55" s="2"/>
      <c r="Y55" s="2"/>
      <c r="Z55" s="2"/>
    </row>
    <row r="56" spans="1:26" ht="14.25" customHeight="1">
      <c r="A56" s="18"/>
      <c r="B56" s="18"/>
      <c r="C56" s="18"/>
      <c r="D56" s="18"/>
      <c r="E56" s="2"/>
      <c r="F56" s="2"/>
      <c r="G56" s="2"/>
      <c r="H56" s="2"/>
      <c r="I56" s="2"/>
      <c r="J56" s="2"/>
      <c r="K56" s="2"/>
      <c r="L56" s="2"/>
      <c r="M56" s="2"/>
      <c r="N56" s="2"/>
      <c r="O56" s="2"/>
      <c r="P56" s="2"/>
      <c r="Q56" s="2"/>
      <c r="R56" s="2"/>
      <c r="S56" s="2"/>
      <c r="T56" s="2"/>
      <c r="U56" s="2"/>
      <c r="V56" s="2"/>
      <c r="W56" s="2"/>
      <c r="X56" s="2"/>
      <c r="Y56" s="2"/>
      <c r="Z56" s="2"/>
    </row>
    <row r="57" spans="1:26" ht="14.25" customHeight="1">
      <c r="A57" s="2"/>
      <c r="B57" s="2"/>
      <c r="C57" s="76" t="s">
        <v>170</v>
      </c>
      <c r="D57" s="78">
        <f>SUM(D51:D56)</f>
        <v>38000</v>
      </c>
      <c r="E57" s="2"/>
      <c r="F57" s="2"/>
      <c r="G57" s="2"/>
      <c r="H57" s="2"/>
      <c r="I57" s="2"/>
      <c r="J57" s="2"/>
      <c r="K57" s="2"/>
      <c r="L57" s="2"/>
      <c r="M57" s="2"/>
      <c r="N57" s="2"/>
      <c r="O57" s="2"/>
      <c r="P57" s="2"/>
      <c r="Q57" s="2"/>
      <c r="R57" s="2"/>
      <c r="S57" s="2"/>
      <c r="T57" s="2"/>
      <c r="U57" s="2"/>
      <c r="V57" s="2"/>
      <c r="W57" s="2"/>
      <c r="X57" s="2"/>
      <c r="Y57" s="2"/>
      <c r="Z57" s="2"/>
    </row>
    <row r="58" spans="1:26"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c r="A59" s="29" t="s">
        <v>171</v>
      </c>
      <c r="B59" s="29"/>
      <c r="C59" s="79"/>
      <c r="D59" s="79"/>
      <c r="E59" s="79"/>
      <c r="F59" s="79"/>
      <c r="G59" s="79"/>
      <c r="H59" s="79"/>
      <c r="I59" s="79"/>
      <c r="J59" s="79"/>
      <c r="K59" s="79"/>
      <c r="L59" s="79"/>
      <c r="M59" s="79"/>
      <c r="N59" s="79"/>
      <c r="O59" s="79"/>
      <c r="P59" s="79"/>
      <c r="Q59" s="79"/>
      <c r="R59" s="79"/>
      <c r="S59" s="79"/>
      <c r="T59" s="79"/>
      <c r="U59" s="79"/>
      <c r="V59" s="79"/>
      <c r="W59" s="79"/>
      <c r="X59" s="79"/>
      <c r="Y59" s="79"/>
      <c r="Z59" s="79"/>
    </row>
    <row r="60" spans="1:26" ht="15.75" customHeight="1">
      <c r="A60" s="98" t="s">
        <v>172</v>
      </c>
      <c r="B60" s="90"/>
      <c r="C60" s="98" t="s">
        <v>180</v>
      </c>
      <c r="D60" s="90"/>
      <c r="E60" s="2"/>
      <c r="F60" s="2"/>
      <c r="G60" s="2"/>
      <c r="H60" s="2"/>
      <c r="I60" s="2"/>
      <c r="J60" s="2"/>
      <c r="K60" s="2"/>
      <c r="L60" s="2"/>
      <c r="M60" s="2"/>
      <c r="N60" s="2"/>
      <c r="O60" s="2"/>
      <c r="P60" s="2"/>
      <c r="Q60" s="2"/>
      <c r="R60" s="2"/>
      <c r="S60" s="2"/>
      <c r="T60" s="2"/>
      <c r="U60" s="2"/>
      <c r="V60" s="2"/>
      <c r="W60" s="2"/>
      <c r="X60" s="2"/>
      <c r="Y60" s="2"/>
      <c r="Z60" s="2"/>
    </row>
    <row r="61" spans="1:26" ht="61.15" customHeight="1">
      <c r="A61" s="111" t="s">
        <v>184</v>
      </c>
      <c r="B61" s="97"/>
      <c r="C61" s="106" t="s">
        <v>187</v>
      </c>
      <c r="D61" s="90"/>
      <c r="E61" s="2"/>
      <c r="F61" s="2"/>
      <c r="G61" s="2"/>
      <c r="H61" s="2"/>
      <c r="I61" s="2"/>
      <c r="J61" s="2"/>
      <c r="K61" s="2"/>
      <c r="L61" s="2"/>
      <c r="M61" s="2"/>
      <c r="N61" s="2"/>
      <c r="O61" s="2"/>
      <c r="P61" s="2"/>
      <c r="Q61" s="2"/>
      <c r="R61" s="2"/>
      <c r="S61" s="2"/>
      <c r="T61" s="2"/>
      <c r="U61" s="2"/>
      <c r="V61" s="2"/>
      <c r="W61" s="2"/>
      <c r="X61" s="2"/>
      <c r="Y61" s="2"/>
      <c r="Z61" s="2"/>
    </row>
    <row r="62" spans="1:26" ht="40.9" customHeight="1">
      <c r="A62" s="112" t="s">
        <v>188</v>
      </c>
      <c r="B62" s="90"/>
      <c r="C62" s="106" t="s">
        <v>189</v>
      </c>
      <c r="D62" s="90"/>
      <c r="E62" s="2"/>
      <c r="F62" s="2"/>
      <c r="G62" s="2"/>
      <c r="H62" s="2"/>
      <c r="I62" s="2"/>
      <c r="J62" s="2"/>
      <c r="K62" s="2"/>
      <c r="L62" s="2"/>
      <c r="M62" s="2"/>
      <c r="N62" s="2"/>
      <c r="O62" s="2"/>
      <c r="P62" s="2"/>
      <c r="Q62" s="2"/>
      <c r="R62" s="2"/>
      <c r="S62" s="2"/>
      <c r="T62" s="2"/>
      <c r="U62" s="2"/>
      <c r="V62" s="2"/>
      <c r="W62" s="2"/>
      <c r="X62" s="2"/>
      <c r="Y62" s="2"/>
      <c r="Z62" s="2"/>
    </row>
    <row r="63" spans="1:26" ht="74.45" customHeight="1">
      <c r="A63" s="106" t="s">
        <v>191</v>
      </c>
      <c r="B63" s="90"/>
      <c r="C63" s="106" t="s">
        <v>192</v>
      </c>
      <c r="D63" s="90"/>
      <c r="E63" s="2"/>
      <c r="F63" s="2"/>
      <c r="G63" s="2"/>
      <c r="H63" s="2"/>
      <c r="I63" s="2"/>
      <c r="J63" s="2"/>
      <c r="K63" s="2"/>
      <c r="L63" s="2"/>
      <c r="M63" s="2"/>
      <c r="N63" s="2"/>
      <c r="O63" s="2"/>
      <c r="P63" s="2"/>
      <c r="Q63" s="2"/>
      <c r="R63" s="2"/>
      <c r="S63" s="2"/>
      <c r="T63" s="2"/>
      <c r="U63" s="2"/>
      <c r="V63" s="2"/>
      <c r="W63" s="2"/>
      <c r="X63" s="2"/>
      <c r="Y63" s="2"/>
      <c r="Z63" s="2"/>
    </row>
    <row r="64" spans="1:26" ht="33.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4.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2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2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4.2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4.2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38">
    <mergeCell ref="G2:I2"/>
    <mergeCell ref="A11:E11"/>
    <mergeCell ref="B14:E14"/>
    <mergeCell ref="D25:E25"/>
    <mergeCell ref="A28:E28"/>
    <mergeCell ref="B25:C25"/>
    <mergeCell ref="D21:E21"/>
    <mergeCell ref="D20:E20"/>
    <mergeCell ref="B21:C21"/>
    <mergeCell ref="B20:C20"/>
    <mergeCell ref="A9:B9"/>
    <mergeCell ref="A10:E10"/>
    <mergeCell ref="A17:F17"/>
    <mergeCell ref="B18:C18"/>
    <mergeCell ref="D18:E18"/>
    <mergeCell ref="B13:E13"/>
    <mergeCell ref="A61:B61"/>
    <mergeCell ref="A49:B49"/>
    <mergeCell ref="B12:E12"/>
    <mergeCell ref="C61:D61"/>
    <mergeCell ref="A63:B63"/>
    <mergeCell ref="C63:D63"/>
    <mergeCell ref="A62:B62"/>
    <mergeCell ref="C62:D62"/>
    <mergeCell ref="B36:C36"/>
    <mergeCell ref="B37:C37"/>
    <mergeCell ref="B19:C19"/>
    <mergeCell ref="D19:E19"/>
    <mergeCell ref="C60:D60"/>
    <mergeCell ref="A60:B60"/>
    <mergeCell ref="B34:C34"/>
    <mergeCell ref="B35:C35"/>
    <mergeCell ref="D24:E24"/>
    <mergeCell ref="B22:C22"/>
    <mergeCell ref="D22:E22"/>
    <mergeCell ref="B23:C23"/>
    <mergeCell ref="D23:E23"/>
    <mergeCell ref="B24:C24"/>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Koond</vt:lpstr>
      <vt:lpstr>1</vt:lpstr>
      <vt:lpstr>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Saima</dc:creator>
  <cp:lastModifiedBy>madis.kaldmae</cp:lastModifiedBy>
  <dcterms:created xsi:type="dcterms:W3CDTF">2015-07-30T07:17:52Z</dcterms:created>
  <dcterms:modified xsi:type="dcterms:W3CDTF">2016-01-05T15:35:35Z</dcterms:modified>
</cp:coreProperties>
</file>